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250" yWindow="210" windowWidth="15180" windowHeight="7560" activeTab="5"/>
  </bookViews>
  <sheets>
    <sheet name="สารบัญ" sheetId="20" r:id="rId1"/>
    <sheet name="ข" sheetId="22" r:id="rId2"/>
    <sheet name="สรุป" sheetId="12" r:id="rId3"/>
    <sheet name="จ2" sheetId="3" r:id="rId4"/>
    <sheet name="คำอธิบาย จ2" sheetId="4" r:id="rId5"/>
    <sheet name="ง" sheetId="21" r:id="rId6"/>
    <sheet name="ทดลอง" sheetId="19" state="hidden" r:id="rId7"/>
    <sheet name="Sheet2" sheetId="13" state="hidden" r:id="rId8"/>
  </sheets>
  <definedNames>
    <definedName name="_xlnm._FilterDatabase" localSheetId="1" hidden="1">ข!$A$3:$E$148</definedName>
    <definedName name="_xlnm.Print_Area" localSheetId="1">ข!$A$1:$E$148</definedName>
    <definedName name="_xlnm.Print_Titles" localSheetId="1">ข!$1:$3</definedName>
    <definedName name="_xlnm.Print_Titles" localSheetId="3">จ2!$2:$2</definedName>
    <definedName name="_xlnm.Print_Titles" localSheetId="6">ทดลอง!#REF!</definedName>
    <definedName name="_xlnm.Print_Titles" localSheetId="2">สรุป!$7:$9</definedName>
    <definedName name="_xlnm.Print_Titles" localSheetId="0">สารบัญ!$2:$2</definedName>
  </definedNames>
  <calcPr calcId="145621"/>
</workbook>
</file>

<file path=xl/calcChain.xml><?xml version="1.0" encoding="utf-8"?>
<calcChain xmlns="http://schemas.openxmlformats.org/spreadsheetml/2006/main">
  <c r="E146" i="22" l="1"/>
  <c r="E148" i="22" s="1"/>
  <c r="C11" i="21" l="1"/>
  <c r="D17" i="12" l="1"/>
  <c r="F17" i="12"/>
  <c r="G17" i="12"/>
  <c r="H17" i="12"/>
  <c r="I17" i="12"/>
  <c r="J17" i="12"/>
  <c r="B17" i="12"/>
  <c r="K16" i="12"/>
  <c r="J11" i="12"/>
  <c r="J12" i="12"/>
  <c r="J13" i="12"/>
  <c r="J14" i="12"/>
  <c r="J15" i="12"/>
  <c r="J16" i="12"/>
  <c r="J10" i="12"/>
  <c r="E14" i="12"/>
  <c r="J239" i="3"/>
  <c r="E15" i="12" s="1"/>
  <c r="J231" i="3"/>
  <c r="C15" i="12" s="1"/>
  <c r="J209" i="3"/>
  <c r="J202" i="3"/>
  <c r="C14" i="12" s="1"/>
  <c r="K14" i="12" s="1"/>
  <c r="J182" i="3"/>
  <c r="J191" i="3" s="1"/>
  <c r="J79" i="3"/>
  <c r="J88" i="3" s="1"/>
  <c r="C12" i="12" s="1"/>
  <c r="K12" i="12" s="1"/>
  <c r="J43" i="3"/>
  <c r="J52" i="3" s="1"/>
  <c r="J9" i="3"/>
  <c r="C10" i="12" s="1"/>
  <c r="J2" i="19"/>
  <c r="J3" i="19"/>
  <c r="J4" i="19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112" i="19"/>
  <c r="J113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J135" i="19"/>
  <c r="J136" i="19"/>
  <c r="J137" i="19"/>
  <c r="J138" i="19"/>
  <c r="J139" i="19"/>
  <c r="J140" i="19"/>
  <c r="J141" i="19"/>
  <c r="J142" i="19"/>
  <c r="J1" i="19"/>
  <c r="H2" i="19"/>
  <c r="H3" i="19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" i="19"/>
  <c r="K10" i="12" l="1"/>
  <c r="K15" i="12"/>
  <c r="E17" i="12"/>
  <c r="J214" i="3"/>
  <c r="C11" i="12"/>
  <c r="K11" i="12" s="1"/>
  <c r="C13" i="12"/>
  <c r="K13" i="12" s="1"/>
  <c r="J18" i="3"/>
  <c r="J244" i="3"/>
  <c r="C17" i="12" l="1"/>
  <c r="J246" i="3"/>
  <c r="K17" i="12"/>
  <c r="C2" i="13" l="1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" i="13"/>
</calcChain>
</file>

<file path=xl/sharedStrings.xml><?xml version="1.0" encoding="utf-8"?>
<sst xmlns="http://schemas.openxmlformats.org/spreadsheetml/2006/main" count="2169" uniqueCount="764">
  <si>
    <t>ประเด็นการพัฒนา</t>
  </si>
  <si>
    <t>รวมทั้งสิ้น</t>
  </si>
  <si>
    <t>แหล่งงบประมาณ</t>
  </si>
  <si>
    <t>กระทรวง กรม</t>
  </si>
  <si>
    <t>อปท.</t>
  </si>
  <si>
    <t>เอกชน</t>
  </si>
  <si>
    <t>โครงการ (จำนวน)</t>
  </si>
  <si>
    <t>งบประมาณ (บาท)</t>
  </si>
  <si>
    <t>๒. โครงการของกระทรวง กรม (5)</t>
  </si>
  <si>
    <t>๒.๑ โครงการของกระทรวง...................</t>
  </si>
  <si>
    <t>๒.๑.๑ โครงการของกรม...................</t>
  </si>
  <si>
    <t>๒.๑.๒ โครงการของกรม...................</t>
  </si>
  <si>
    <t xml:space="preserve">๓. โครงการขององค์กรปกครองส่วนท้องถิ่น (6) </t>
  </si>
  <si>
    <t>๓.๑ โครงการที่ 1 .................................</t>
  </si>
  <si>
    <t>๔.๑ โครงการที่ 1 .................................</t>
  </si>
  <si>
    <t>ลำดับความสำคัญ (8)</t>
  </si>
  <si>
    <t xml:space="preserve">๔. โครงการความร่วมมือกับภาคเอกชน (7) (ถ้ามี) </t>
  </si>
  <si>
    <t xml:space="preserve">     แผนปฏิบัติราชการประจำปี (โดยให้เรียงลำดับความสำคัญของโครงการพร้อมทั้งจัดทำข้อมูลพื้นฐานของแต่ละโครงการ)</t>
  </si>
  <si>
    <t>(6) โครงการขององค์กรปกครองส่วนท้องถิ่น หมายถึง โครงการที่ดำเนินการโดยองค์กรปกครองส่วนท้องถิ่น ซึ่งใช้งบประมาณขององค์กรปกครองส่วนท้องถิ่น และสอดคล้องกับ</t>
  </si>
  <si>
    <t>(11)   กิจกรรมย่อย หมายถึง กิจกรรมภายใต้กิจกรรมหลักของโครงการ</t>
  </si>
  <si>
    <t>(13)   หน่วยดำเนินงาน หมายถึง หน่วยงานรับผิดชอบในการดำเนินโครงการ หากมีหลายหน่วยงานรับผิดชอบในการดำเนินโครงการ ให้ระบุเฉพาะหน่วยงานรับผิดชอบหลัก</t>
  </si>
  <si>
    <t>(14)   งบประมาณ หมายถึง งบประมาณค่าใช้จ่ายทั้งสิ้นที่ใช้ในการดำเนินการของโครงการ</t>
  </si>
  <si>
    <t>แผนงาน
(10)</t>
  </si>
  <si>
    <t>กิจกรรมย่อย
(๑1)</t>
  </si>
  <si>
    <t>ตัวชี้วัดโครงการ
(๑2)</t>
  </si>
  <si>
    <t>หน่วยดำเนินงาน (13)</t>
  </si>
  <si>
    <t>ยุทธศาสตร์ชาติ
(๙)</t>
  </si>
  <si>
    <t>งบประมาณ (บาท) (14)</t>
  </si>
  <si>
    <t>๑  หมายถึง  ยุทธศาสตร์ชาติด้านความมั่นคง</t>
  </si>
  <si>
    <t>๒  หมายถึง  ยุทธศาสตร์ชาติด้านการสร้างความสามารถในการแข่งขัน</t>
  </si>
  <si>
    <t>๓  หมายถึง  ยุทธศาสตร์ชาติด้านการพัฒนาและเสริมสร้างศักยภาพทรัพยากรมนุษย์</t>
  </si>
  <si>
    <t>๔  หมายถึง  ยุทธศาสตร์ชาติด้านการสร้างโอกาสและความเสมอภาคทางสังคม</t>
  </si>
  <si>
    <t>๕  หมายถึง  ยุทธศาสตร์ชาติด้านการสร้างการเติบโตบนคุณภาพชีวิตที่เป็นมิตรกับสิ่งแวดล้อม</t>
  </si>
  <si>
    <t>๖  หมายถึง  ยุทธศาสตร์ชาติด้านการปรับสมดุลและพัฒนาระบบการบริหารจัดการภาครัฐ</t>
  </si>
  <si>
    <t xml:space="preserve">(12)   ตัวชี้วัดโครงการ หมายถึง ข้อมูลเชิงปริมาณ/คุณภาพ ที่สามารถวัดและประเมินผลตามเป้าหมายของโครงการที่กำหนด (ตัวชี้วัดต้องสอดคล้องกับตัวชี้วัดและค่าเป้าหมาย รวมทั้งสามารถวัดความสำเร็จตามผลที่คาดว่าจะได้รับ </t>
  </si>
  <si>
    <t>แบบ จ.๒</t>
  </si>
  <si>
    <t>ตชว.</t>
  </si>
  <si>
    <r>
      <t>๑.</t>
    </r>
    <r>
      <rPr>
        <sz val="12"/>
        <color rgb="FF000000"/>
        <rFont val="Times New Roman"/>
        <family val="1"/>
      </rPr>
      <t xml:space="preserve">  </t>
    </r>
    <r>
      <rPr>
        <sz val="12"/>
        <color rgb="FF000000"/>
        <rFont val="TH SarabunIT๙"/>
        <family val="2"/>
      </rPr>
      <t>โครงการของจังหวัด (4)</t>
    </r>
  </si>
  <si>
    <t>ประเด็นการพัฒนา (2) / 
โครงการตามแผนพัฒนาจังหวัด (3)</t>
  </si>
  <si>
    <t>ค่าใช้จ่ายในการบริหารงานจังหวัดแบบบูรณาการ</t>
  </si>
  <si>
    <t>ค่าใช้จ่ายในการบริหารงานจังหวัด
แบบบูรณาการ</t>
  </si>
  <si>
    <t>จังหวัด</t>
  </si>
  <si>
    <t>คำอธิบายแบบ จ.๒</t>
  </si>
  <si>
    <t>(1) เป้าหมายการพัฒนา หมายถึง สถานภาพที่จังหวัดต้องการจะเป็นหรือบรรลุถึงในอนาคตอย่างชัดเจน ตามที่กำหนดไว้ในแผนพัฒนาจังหวัด</t>
  </si>
  <si>
    <t>(2) ประเด็นการพัฒนา หมายถึง ประเด็นการพัฒนาของจังหวัดตามที่กำหนดไว้ในแผนพัฒนาจังหวัด</t>
  </si>
  <si>
    <t>(3) โครงการตามแผนพัฒนาจังหวัด หมายถึง  โครงการภายใต้แผนพัฒนาจังหวัด</t>
  </si>
  <si>
    <t>(4) โครงการของจังหวัด หมายถึง โครงการที่ดำเนินการโดยจังหวัดและยื่นเป็นคำของบประมาณของจังหวัด เพื่อดำเนินการตาม</t>
  </si>
  <si>
    <t>(5) โครงการของกระทวง กรม หมายถึง โครงการที่ดำเนินการโดยส่วนราชการ ที่ใช้งบประมาณของส่วนราชการ และสอดคล้องกับแผนพัฒนาจังหวัด</t>
  </si>
  <si>
    <t xml:space="preserve">      แผนพัฒนาจังหวัด</t>
  </si>
  <si>
    <t>(7) โครงการความร่วมมือเอกชน/ชุมชน (ถ้ามี) หมายถึง โครงการของภาคเอกชน ซึ่งใช้งบประมาณของภาคเอกชน และสอดคล้องกับแผนพัฒนาจังหวัด</t>
  </si>
  <si>
    <t>(8) ลำดับความสำคัญ ให้ระบุลำดับความสำคัญของของโครงการของจังหวัด (ไม่ต้องแยกตามประเด็นการพัฒนา)</t>
  </si>
  <si>
    <t>(10) แผนงาน หมายถึง แผนงานหรือชุดโครงการตามแผนพัฒนาจังหวัด (สอดคล้องกับแผนงานในแบบ จ.1)</t>
  </si>
  <si>
    <t xml:space="preserve">         (Outcome) ที่ระบุไว้ในแบบ จ.๑-๑ ในแบบสรุป Project Brief)</t>
  </si>
  <si>
    <t>(9) ยุทธศาสตร์ชาติ หมายถึง ความสอดคล้องกับยุทธศาสตร์ชาติ ระยะ 20 ปี ซึ่งมีจำนวน 6 ยุทธศาสตร์ โดยให้ระบุหมายเลขของยุทธศาสตร์ชาติ ดังนี้</t>
  </si>
  <si>
    <t>แบบฟอร์มการจัดทำแผนปฏิบัติราชการประจำปีงบประมาณ พ.ศ. ๒๕๖5</t>
  </si>
  <si>
    <t>สรุปโครงการตามแผนปฏิบัติราชการประจำปี พ.ศ. 2565 ของจังหวัด</t>
  </si>
  <si>
    <t>โครงการตามแผนปฏิบัติราชการประจำปี พ.ศ. ๒๕๖5 ของจังหวัด</t>
  </si>
  <si>
    <t>ประเด็นการพัฒนาที่ 1 ยกระดับการพัฒนานวัตกรรมอุตสาหกรรมและเทคโนโลยี
ที่เป็นมิตรกับสิ่งแวดล้อม</t>
  </si>
  <si>
    <t>ประเด็นการพัฒนาที่ 2 ยกระดับให้เป็นเมืองท่องเที่ยวนานาชาติ มีมาตรฐานระดับสากล</t>
  </si>
  <si>
    <t>ประเด็นการพัฒนาที่ 3 สร้างเสริมนวัตกรรมสู่เกษตรมูลค่าสูง</t>
  </si>
  <si>
    <t>ประเด็นการพัฒนาที่ 4 ยกระดับประสิทธิภาพการบริหารจัดการภาครัฐและเอกชน โครงสร้างพื้นฐานและคมนาคม รองรับเขตพัฒนาพิเศษภาคตะวันออก</t>
  </si>
  <si>
    <t>แผนงานที่ 1 แผนงานด้านการพัฒนาอุตสาหกรรมและวิสาหกิจชุมชน</t>
  </si>
  <si>
    <t>สถาบันพัฒนาฝีมือแรงงาน ๓ ชลบุรี</t>
  </si>
  <si>
    <t>ประเด็นการพัฒนาที่ ๑ ยกระดับการพัฒนานวัตกรรมอุตสาหกรรมและเทคโนโลยี ที่เป็นมิตรกับสิ่งแวดล้อม</t>
  </si>
  <si>
    <t>๑.๑  โครงการที่ 1 โครงการยกระดับการท่องเที่ยวจังหวัดชลบุรี สู่มาตรฐาน</t>
  </si>
  <si>
    <t>สนง.การท่องเที่ยวและกีฬาจังหวัดชลบุรี</t>
  </si>
  <si>
    <t>สำนักงานวัฒนธรรมจังหวัดชลบุรี</t>
  </si>
  <si>
    <t>สนง.เกษตรอำเภอบางละมุง</t>
  </si>
  <si>
    <t>สำนักงานการท่องเที่ยวและกีฬาจังหวัดชลบุรี</t>
  </si>
  <si>
    <t>แผนงานที่ 2 แผนงานด้านการพัฒนาการท่องเที่ยวและบริการ</t>
  </si>
  <si>
    <t>1.2 โครงการที่ 2 โครงการพัฒนาแหล่งท่องเที่ยวชุมชนเพื่อสร้างรายได้อย่างยั่งยืน</t>
  </si>
  <si>
    <t>แขวงทางหลวงชนบทชลบุรี</t>
  </si>
  <si>
    <t>สนง.พัฒนาชุมชนจังหวัดชลบุรี</t>
  </si>
  <si>
    <t>สนง.วัฒนธรรมจังหวัดชลบุรี</t>
  </si>
  <si>
    <t>สำนักงานจังหวัดชลบุรี</t>
  </si>
  <si>
    <t>๑.๑  โครงการที่ 1 โครงการพัฒนาศักยภาพแรงงานเพื่อรองรับอุตสาหกรรมเป้าหมายไทยแลนด์ 4.0</t>
  </si>
  <si>
    <t>ประเด็นการพัฒนาที่ ๓ สร้างเสริมนวัตกรรมสู่เกษตรมูลค่าสูง</t>
  </si>
  <si>
    <t>๑.  โครงการของจังหวัด (4)</t>
  </si>
  <si>
    <t>1.1 โครการที่ 1 สร้างฐานการผลิตสินค้าเกษตรด้วยนวัตกรรมการเกษตรสมัยใหม่ ให้เป็นแหล่งอาหารที่ปลอดภัยของจังหวัดชลบุรี</t>
  </si>
  <si>
    <t>สนง.เกษตรจังหวัดชลบุรี</t>
  </si>
  <si>
    <t>สนง.ประมงจังหวัดชลบุรี</t>
  </si>
  <si>
    <t>สถานีพัฒนาที่ดินจังหวัดชลบุรี</t>
  </si>
  <si>
    <t>ศูนย์เมล็ดพันธุ์ข้าวชลบุรี</t>
  </si>
  <si>
    <t>สนง.เกษตรและสหกรณ์จังหวัดชลบุรี, ศูนย์ AIC จังหวัดชลบุรี</t>
  </si>
  <si>
    <t>สนง.เกษตรและสหกรณ์จังหวัดชลบุรี</t>
  </si>
  <si>
    <t>สนง.สหกรณ์จังหวัดชลบุรี</t>
  </si>
  <si>
    <t>สำนักงานเกษตรและสหกรณ์จังหวัดชลบุรี</t>
  </si>
  <si>
    <t>แผนงานที่ 3 แผนงานด้านการพัฒนาการเกษตร</t>
  </si>
  <si>
    <t>ประเด็นการพัฒนาที่ ๔  ยกระดับประสิทธิภาพการบริหารจัดการภาครัฐและเอกชน โครงสร้างพื้นฐานและคมนาคม รองรับเขตพัฒนาพิเศษภาคตะวันออก</t>
  </si>
  <si>
    <t>แผนงานที่ 4 แผนงานด้านการพัฒนาโครงสร้างพื้นฐานและระบบโลจิสติกส์</t>
  </si>
  <si>
    <t>1. โครงการที่ 1 โครงการพัฒนาเส้นทางคมนาคมสายรองเชื่อมโยงเส้นทางคมนาคมสายหลักจังหวัดชลบุรี</t>
  </si>
  <si>
    <t>อำเภอพนัสนิคม</t>
  </si>
  <si>
    <t>อำเภอบางละมุง</t>
  </si>
  <si>
    <t>สนง.โยธาธิการและผังเมืองจังหวัดชลบุรี</t>
  </si>
  <si>
    <t>แขวงทางหลวงชลบุรีที่ 1</t>
  </si>
  <si>
    <t>สำนักงานประชาสัมพันธ์จังหวัดชลบุรี</t>
  </si>
  <si>
    <t>1.2 โครงการที่ 2 โครงการพัฒนาเส้นทางคมนาคมสายย่อยเชื่อมโยงเส้นทางคมนาคมสายหลักจังหวัดชลบุรี</t>
  </si>
  <si>
    <t>1.1.1 กิจกรรมหลักที่ 1.1 ก่อสร้างถนนลาดยาง สายบ้านคลองโค - เขาพริก ตำบลเกษตรสุวรรณ อำเภอบ่อทอง จังหวัดชลบุรี</t>
  </si>
  <si>
    <t>1.1.2 กิจกรรมหลักที่ 1.2 ก่อสร้างและปรับปรุง ถนนสายหนองน้ำเต้าลอย ตำบลโป่งตามุข,หนองปลาไหล อำเภอบางละมุง จังหวัดชลบุรี</t>
  </si>
  <si>
    <t>1.1.6 กิจกรรมหลักที่ 1.6 ก่อสร้างถนนสายบ้านวังรี - บ้านเขาชะอางค์ อำเภอบ่อทอง จังหวัดชลบุรี</t>
  </si>
  <si>
    <t>1.1.7 กิจกรรมหลักที่ 1.7 ก่อสร้างถนนแอสฟัลติกคอนกรีต สายหัวหนองเชื่อมวัดต้นกระรอกตะเคียนเตี้ย หมู่ 4 ตำบลหนองปลาไหล อำเภอบางละมุง จังหวัดชลบุรี</t>
  </si>
  <si>
    <t>1.2.1 กิจกรรมหลัก 2.1 ปรับปรุงถนน คสล.สายวัดแหลมประดู่ หมู่ที่ 2 เชื่อมสายคลองชลประทาน เชื่อมตำบลแหลมประดู่  ต.สระสี่เหลี่ยม</t>
  </si>
  <si>
    <t xml:space="preserve">1.2.2 กิจกรรมหลัก 2.2 วางท่อระบายน้ำ บริเวณบริษัท เมทเทิลคอม จำกัด – สะพานบ้าน ผญ.สมชาย บูรณเจริญกิจ  ชุมชนที่ ๙ บ้านแปลงกระถิน ตำบลหัวถนน อำเภอพนัสนิคม จังหวัดชลบุรี  </t>
  </si>
  <si>
    <t xml:space="preserve">1.2.3 กิจกรรมหลัก 2.3 วางท่อระบายน้ำ คสล.  สายจากบริษัท วีนิค จำกัด – สะพานบ้าน ผญ.สมชาย บูรณเจริญกิจ  ชุมชนที่ ๙  บ้านแปลงกระถิน ตำบลหัวถนน อำเภอพนัสนิคม จังหวัดชลบุรี  </t>
  </si>
  <si>
    <t>1.2.4 กิจกรรมหลัก 2.4  ก่อสร้างถนน คสล.สายประปา สายทาง ชบ.ถ.82-016  (ข้างบ้านนายอรรถ ภู่ยิ้ม) หมู่ที่ 7 ตำบลหนองขยาด อำเภอพนัสนิคม จังหวัดชลบุรี</t>
  </si>
  <si>
    <t>1.2.5 กิจกรรมหลัก 2.5 ก่อสร้างถนนคอนกรีตเสริมเหล็ก  สายบ้านนายอำพนธ์  แซ่โอ้ว  (ต่อจากโครงการเดิม) หมู่ที่  10 ต.หมอนนาง</t>
  </si>
  <si>
    <t>1.2.6 กิจกรรมหลัก 2.6 ก่อสร้างถนนคอนกรีตเสริมเหล็กสายบ้านแหลมฟ้าผ่า – คลองอีเผือก หมู่ที่ 8 บ้านดอนกอก  ตำบลนาเริก  อำเภอพนัสนิคม  จังหวัดชลบุรี</t>
  </si>
  <si>
    <t xml:space="preserve">1.2.7 กิจกรรมหลัก 2.7 ก่อสร้างถนนคอนกรีตเสริมเหล็กสายบ้านนายดาวเรือง ธาราดล หมู่ที่ 7  ตำบลหนองเหียง  อำเภอพนัสนิคม  จังหวัดชลบุรี
</t>
  </si>
  <si>
    <t>1.2.8 กิจกรรมหลัก 2.8 ปรับปรุงถนนคอนกรีตเสริมเหล็กสาย น.ส.ประยงค์ แป้นทิม ถึงบ้านนายประวิทย์ เข็มกลัดทอง หมู่ที่ 8 ต.วัดโบสถ์ อ.พนัสนิคม จ.ชลบุรี</t>
  </si>
  <si>
    <t>1.2.9 กิจกรรมหลัก 2.9 ก่อสร้างถนนคอนกรีตเสริมเหล็ก สายบ้านนายวันชัย ทองคำ หมู่ 2 – บ้านนางเฉลียว ภู่พระอินทร์ หมู่ 3 ต.ท่าข้าม อำเภอพนัสนิคม จังหวัดชลบุรี</t>
  </si>
  <si>
    <t xml:space="preserve">1.2.10 กิจกรรมหลัก 2.10 ก่อสร้างถนนคอนกรีตเสริมเหล็กสายไทรคู่ – คอกม้า หมู่ที่ 12  ตำบลหนองเหียง  อำเภอพนัสนิคม  จังหวัดชลบุรี
</t>
  </si>
  <si>
    <t xml:space="preserve">1.2.11 กิจกรรมหลัก 2.11 ซ่อมแซมถนนลาดยางแอสฟัลท์ติกคอนกรีตสายแปลงเกตุ – เกาะกลาง  หมู่ที่ 4  ตำบลหนองเหียง อำเภอพนัสนิคม จังหวัดชลบุรี
</t>
  </si>
  <si>
    <t>1.2.12 กิจกรรมหลัก 2.12 ก่อสร้างถนนคอนกรีตเสริมเหล็กสายบ้านนายสายัณฑ์ สีวอ หมู่ที่ 10  ตำบลหนองเหียง  อำเภอพนัสนิคม  จังหวัดชลบุรี</t>
  </si>
  <si>
    <t xml:space="preserve">1.2.13 กิจกรรมหลัก 2.13 ซ่อมแซมถนนลาดยางแอสฟัลท์ติกคอนกรีตสายสุวรรณภูมิ – หนองยาง หมู่ที่ 5 ตำบลหนองเหียง  อำเภอพนัสนิคม  จังหวัดชลบุรี
</t>
  </si>
  <si>
    <t>1.2.14 กิจกรรมหลัก 2.14 ก่อสร้างถนนคอนกรีตเสริมเหล็ก รหัสทางหลวงท้องถิ่น ชบ.ถ.97-082 สายแยกเข้าบ่อดิน SN รีสอร์ท (ช่วงที่ 3 ) ต.หัวถนน</t>
  </si>
  <si>
    <t xml:space="preserve">1.2.16 กิจกรรมหลัก 2.16 ก่อสร้างถนนคอนกรีตเสริมเหล็กสายบ้านนางบุญธรรม จางวางกร หมู่ที่ 16  ตำบลหนองเหียง  อำเภอพนัสนิคม  จังหวัดชลบุรี
</t>
  </si>
  <si>
    <t>1.2.17 กิจกรรมหลัก 2.17 ปรับปรุงถนนคอนกรีตเสริมเหล็กสาย บ้านนายทองคำ หมู่ที่ 7 ต.วัดโบสถ์  อ.พนัสนิคม จ.ชลบุรี</t>
  </si>
  <si>
    <t>1.2.29 กิจกรรมหลักที่ 2.29 ปรับปรุงถนน คสล.พร้อมวางท่อระบายน้ำ สายตะเคียนเตี้ย (ช่วงที่ ๖) ม.๒ ต.ตะเคียนเตี้ย</t>
  </si>
  <si>
    <t>1.2.28 กิจกรรมหลักที่ 2.28 ปรับปรุงถนน คสล.พร้อมวางท่อระบายน้ำ สายตะเคียนเตี้ย (ช่วงที่ ๕) ม.๒ ต.ตะเคียนเตี้ย</t>
  </si>
  <si>
    <t>1.2.25 กิจกรรมหลักที่ 2.25 ก่อสร้างถนน คสล.พร้อมวางท่อระบายน้ำสายห้วยมะนาว ม.๔ ต.ตะเคียนเตี้ย</t>
  </si>
  <si>
    <t>1.2.24 กิจกรรมหลักที่ 2.24 ก่อสร้างรางระบายน้ำ คสล.ซอยขนำใน ม.๕ ต.ตะเคียนเตี้ย</t>
  </si>
  <si>
    <t>1.2.23 กิจกรรมหลักที่ 2.23 ก่อสร้างท่อระบายน้ำ คสล.ซอยสุขสมบูรณ์ ๗ (เดอะสตาร์) ม.๘ ต.หนองปลาไหล อ.บางละมุง จ.ชลบุรี</t>
  </si>
  <si>
    <t>1.2.22 กิจกรรมหลักที่ 2.22 ก่อสร้างถนน คสล.พร้อมวางท่อระบายน้ำ ซอยอำนวยทรัพย์ ช่วงที่ ๒ ม.๕ ต.ตะเคียนเตี้ย</t>
  </si>
  <si>
    <t xml:space="preserve">1.2.21 กิจกรรมหลัก 2.21 ปรับปรุงถนน คสล.สายบ้านเนินแพง หมู่ 4 – เชื่อมบ้านแปลงกระถิน เทศบาลตำบลหัวถนน   </t>
  </si>
  <si>
    <t xml:space="preserve">1.2.20 กิจกรรมหลัก 2.20 ก่อสร้างถนน คสล.สายหนองคิ่ม หมู่ที่ 1 – เชื่อมถนนสายเนินแพง หมู่ที่ 4 เชื่อมต่อถนนทางหลวง 331 เชื่อมตำบลวังเย็นและเทศบาลตำบลหัวถนน   </t>
  </si>
  <si>
    <t xml:space="preserve">1.2.18 กิจกรรมหลัก 2.18 ปรับปรุงถนน คสล.พระรถซอย 9 – โบราณสถานสระสี่เหลี่ยม เชื่อมตำบลท่าข้ามและตำบลสระสี่เหลี่ยม  </t>
  </si>
  <si>
    <t>1.3 โครงการที่ 3 โครงการพัฒนาโครงสร้างพื้นฐานเพื่อรองรับการขยายตัวของชุมชน</t>
  </si>
  <si>
    <t>1.2.30 กิจกรรมหลักที่ 2.30ปรับปรุงถนน คสล.พร้อมวางท่อเหลี่ยม (ช่วงที่ ๒) ม.๒ ต.ตะเคียนเตี้ย</t>
  </si>
  <si>
    <t>1.2.31 กิจกรรมหลักที่ 2.31ปรับปรุงถนน คสล.พร้อมวางท่อเหลี่ยม (ช่วงที่ ๓) ม.๒ ต.ตะเคียนเตี้ย</t>
  </si>
  <si>
    <t>1.2.32 กิจกรรมหลักที่ 2.32 ปรับปรุงซ่อมแซมถนน คสล.พร้อมวางท่อระบายน้ำ รูปสี่เหลี่ยมสายบ้านสังกะเปี๋ยว-หนองพลับ ช่วงที่ ๑ ม.๒ (สี่แยกบ้านตาอ่อง) ต.ตะเคียนเตี้ย</t>
  </si>
  <si>
    <t>1.2.33 กิจกรรมหลักที่ 2.33 ก่อสร้างถนน คสล.พร้อมวางท่อระบายน้ำสายตะเคียนเตี้ย ซอย ๕๑/๑ ม.๓ ต.ตะเคียนเตี้ย</t>
  </si>
  <si>
    <t>1.2.35 กิจกรรมหลักที่ 2.35 ก่อสร้างถนน คสล.พร้อมวางท่อระบายน้ำ ถนนสายหนองพลับ-สังกะเปี๋ยว ซอย ๙ บ้านยายหยด ช่วงที่ ๔ ม.๒ ต.ตะเคียนเตี้ย</t>
  </si>
  <si>
    <t>1.2.36 กิจกรรมหลักที่ 2.36 ก่อสร้างถนน คสล.พร้อมวางท่อระบายน้ำ ถนนสายหนองพลับ-สังกะเปี๋ยว ซอย ๒ ม.๒ ต.ตะเคียนเตี้ย</t>
  </si>
  <si>
    <t>1.2.37 กิจกรรมหลักที่ 2.37 ก่อสร้างถนน คสล.พร้อมวางท่อระบายน้ำหมู่บ้านถาวร (ทิดหนู) ม.๒ ต.ตะเคียนเตี้ย</t>
  </si>
  <si>
    <t>1.2.39 กิจกรรมหลักที่ 2.39 ก่อสร้างถนน คสล.พร้อมวางท่อระบายน้ำสายมาบหว้า ซอย ๔ ม.๓ ต.ตะเคียนเตี้ย</t>
  </si>
  <si>
    <t>1.2.40กิจกรรมหลักที่ 2.40 ก่อสร้างถนน คสล.พร้อมวางท่อระบายสายมาบหว้า ซอย ๕ ม.๓ ต.ตะเคียนเตี้ย</t>
  </si>
  <si>
    <t>1.2.41 กิจกรรมหลักที่ 2.41 ก่อสร้างถนน คสล.พร้อมวางท่อระบายน้ำ ถนนสายหมู่บ้านเพชรกาญจนา ม.๓ ต.ตะเคียนเตี้ย</t>
  </si>
  <si>
    <t xml:space="preserve">1.4.3 กิจกรรมหลักที่ 4.3 ถนนสาย ช4 และ ถนนสาย ช5 อำเภอเมืองชลบุรี, ศรีราชา จังหวัดชลบุรี </t>
  </si>
  <si>
    <t xml:space="preserve">1.4.2 กิจกรรมหลักที่ 4.2 ถนนสายแยก ทล.36 – ถนน ชบ.3009 (เชื่อมท่าเรือแหลมฉบัง) 
อำเภอบางละมุง จังหวัดชลบุรี </t>
  </si>
  <si>
    <t>ประเด็นการพัฒนาที่ 5 พัฒนาคนและชุมชนให้สังคมมั่นคง มีคุณภาพและยั่งยืน ตามหลักปรัชญาของเศรษฐกิจพอเพียง</t>
  </si>
  <si>
    <t>แผนงานที่ 5 แผนงานด้านพัฒนาสังคมและคุณภาพชีวิต</t>
  </si>
  <si>
    <t>สำนักงานพัฒนาสังคมและความมั่นคงของมนุษย์จังหวัดชลบุรี</t>
  </si>
  <si>
    <t>สนง.ยุติธรรมจังหวัดชลบุรี</t>
  </si>
  <si>
    <t>1.1 โครงการที่ 1 โครงการพัฒนาคุณภาพชีวิตเพื่อคนทุกวัยจังหวัดชลบุรี</t>
  </si>
  <si>
    <t>แผนงานที่ 6 แผนงานด้านบริหารจัดการทรัพยากรธรรมชาติและสิ่งแวดล้อม</t>
  </si>
  <si>
    <t>โครงการชลประทานจังหวัดชลบุรี</t>
  </si>
  <si>
    <t>สำนักบริหารพื้นอนุรักษ์ที่ 2
 (ศรีราชา)</t>
  </si>
  <si>
    <t>สำนักงานทรัพยากรทางทะเลและชายฝั่งที่ 2</t>
  </si>
  <si>
    <t>เป้าหมายการพัฒนา : “เมืองนวัตกรรม เศรษฐกิจชั้นนำของอาเซียน”</t>
  </si>
  <si>
    <t>1.1 โครงการที่ 1 โครงการฟื้นฟูแหล่งน้ำจังหวัดชลบุรี</t>
  </si>
  <si>
    <t>จำนวนแรงงาน 700 คนได้รับการฝึกอบรม</t>
  </si>
  <si>
    <t xml:space="preserve"> - แรงงานในสถานประกอบกิจการ หรือนักศึกษาปีสุดท้าย ระดับ ปวส. ขึ้นไป หรือผู้ที่ทำงานอยู่แล้ว หรือผู้ว่างงานที่เคยทำงานอยู่แล้ว ซึ่งต้องมีพื้นฐานความรู้ ความสามารถและทักษะที่เกี่ยวข้องกับสาขาอาชีพที่จะเข้าฝึก 700 คน</t>
  </si>
  <si>
    <t xml:space="preserve"> - จัดเทศกาลแห่โคม ชมพระฉาย สืบสายศิลป์ ถิ่นหนองจับเต่า เขาชีจรรย์</t>
  </si>
  <si>
    <t xml:space="preserve"> - จัดกิจกรรมปั่น ปันรักที่ป่าสิริเจริญวรรษอันเนื่องมาจากพระราชดำริ</t>
  </si>
  <si>
    <t xml:space="preserve"> - จัดการแข่งขันวิ่งมินิมาราธอนเพื่อส่งเสริมการท่องเที่ยว (Night Run)</t>
  </si>
  <si>
    <t xml:space="preserve">  - จัดมหกรรมมหัศจรรย์อาหารทะเล (Amazing Seafood Festival)</t>
  </si>
  <si>
    <t xml:space="preserve"> - จัดการแข่งขันวิ่งฮาล์ฟมาราธอน (รายการ รัชชโลธร Half Marathon)</t>
  </si>
  <si>
    <t>ถนน คสล.กว้าง 6 เมตร ยาว 1,357 เมตร หนาเฉลี่ย 0.20 เมตร หรือมีพื้นที่ดำเนินการไม่น้อยกว่า 8,142 ตารางเมตร</t>
  </si>
  <si>
    <t xml:space="preserve">วางท่อระบายน้ำ คสล. ขนาด ๘๐x๑๐๐ ซม. คุณภาพชั้น ๓  จำนวน 683 ท่อน  พร้อมบ่อพักจำนวน 35 ท่อน </t>
  </si>
  <si>
    <t xml:space="preserve">วางท่อระบายน้ำ คสล. ขนาด ๘๐x๑๐๐ ซม. คุณภาพชั้น ๓  จำนวน ๕๑๕ ท่อน  พร้อมบ่อพักจำนวน ๑๖ ท่อน </t>
  </si>
  <si>
    <t>ก่อสร้างถนนขนาดผิวจราจรกว้าง 5.00 เมตร ยาว 585 เมตร หนา 0.20 เมตร หรือพื้นที่ดำเนินการไม่น้อยกว่า 2,925 ตารางเมตร</t>
  </si>
  <si>
    <t>ก่อสร้างถนนคอนกรีตเสริมเหล็กขนาดความกว้าง 5.00 เมตร ความยาว 400.00 เมตร ความหนา 0.15 เมตร หรือคิดเป็นพื้นที่ดำเนินการไม่น้อยกว่า 2,000.00 ตารางเมตร</t>
  </si>
  <si>
    <t xml:space="preserve">ก่อสร้างถนนคอนกรีตเสริมเหล็ก 
กว้าง 4 เมตร  ยาว 1,855 เมตร  คิดเป็นพื้นที่ดำเนินการ  7,420 ตารางเมตร
</t>
  </si>
  <si>
    <t xml:space="preserve">ก่อสร้างถนนคอนกรีตเสริมเหล็ก (ใช้ชั้นโครงสร้างถนนเดิม) ให้ได้ขนาดกว้าง 3.50 เมตร ยาว 216.00 เมตร หนา 0.15 เมตร หรือพื้นที่ไม่น้อยกว่า 756.00 ตารางเมตร พร้อมลงลูกรังเสริมไหล่ทางข้างละ 0.30 เมตร รายละเอียดอ้างอิงตามแบบมาตรฐานกรมทางหลวงชนบท พร้อมติดตั้งป้ายประชาสัมพันธ์โครงการ จำนวน 2 ป้าย  </t>
  </si>
  <si>
    <t>ปรับปรุงถนนคอนกรีตเสริมเหล็ก กว้าง 4.00 เมตร ยาว 360.00 เมตร หนา 0.15 เมตร ไหล่ทางข้างละ 0.40 เมตร พร้อมวางท่อระบายน้ำ Ø 1.00 เมตร จำนวน 1 จุด จุดละ 9 ท่อน</t>
  </si>
  <si>
    <t>ก่อสร้างถนนคอนกรีตเสริมเหล็ก ผิวจราจรกว้าง 6.00 เมตร ยาว 2,090.00 เมตร หนา 0.20 เมตร หรือมีพื้นที่ไม่น้อยกว่า 12,540.00 ตารางเมตร</t>
  </si>
  <si>
    <t xml:space="preserve">เสริมผิวทางให้ได้ขนาดกว้าง 3.80 เมตร ยาว 418.00 เมตา หนา 0.05 เมตร หรือพื้นที่ไม่น้อยกว่า 1,588.40 ตารางเมตร พร้อมตีเส้นจราจร รายละเอียดอิงตามแบบมาตรฐาน กรมทางหลวงชนบท พร้อมติดตั้งป้ายประชาสัมพันธ์โครงการ จำนวน 2 ป้าย  </t>
  </si>
  <si>
    <t xml:space="preserve">ก่อสร้างถนนคอนกรีตเสริมเหล็ก (ใช้ชั้นโครงสร้างถนนเดิม) ให้ได้ขนาดกว้าง 3.00 เมตร ยาว 204.00 เมตร หนา 0.15 เมตร หรือพื้นที่ไม่น้อยกว่า 612.00 ตารางเมตร พร้อมลงลูกรังเสริมไหล่ทางข้างละ 0.30 เมตร รายละเอียดอ้างอิงตามแบบมาตรฐานกรมทางหลวงชนบท พร้อมติดตั้งป้ายประชาสัมพันธ์โครงการ จำนวน 2 ป้าย  </t>
  </si>
  <si>
    <t xml:space="preserve">เสริมผิวลาดยางแอสฟัลท์ติกคอนกรีตให้ได้ขนาดกว้าง 5.00 เมตร ยาว 312.00 เมตร หนา 0.05 เมตร หรือพื้นที่ไม่น้อยกว่า 1,560.00 ตารางเมตร พร้อมตีเส้นจราจร รายละเอียดอ้างอิงตามแบบมาตรฐานกรมทางหลวงชนบท พร้อมติดตั้งป้ายประชาสัมพันธ์โครงการ จำนวน 2 ป้าย  </t>
  </si>
  <si>
    <t>ถนน คสล. กว้าง 6 ม. ยาว 212 ม. หนา 0.20 ม. หรือมีพื้นที่ดำเนินการไม่น้อยกว่า 1,272 ตร.ม.</t>
  </si>
  <si>
    <t xml:space="preserve">ก่อสร้างถนนคอนกรีตเสริมเหล็ก (ใช้ชั้นโครงสร้างถนนเดิม) ให้ได้ขนาดกว้าง 5.00 เมตร ยาว 153.00 เมตร หนา 0.15 เมตร หรือพื้นที่ไม่น้อยกว่า 765.00 ตารางเมตร พร้อมลงลูกรังเสริมไหล่ทางข้างละ 0.30 เมตร รายละเอียดอ้างอิงตามแบบมาตรฐานกรมทางหลวงชนบท พร้อมติดตั้งป้ายประชาสัมพันธ์โครงการ จำนวน 2 ป้าย  </t>
  </si>
  <si>
    <t>ปรับปรุงถนนคอนกรีตเสริมเหล็กสายบ้านนายทองคำขนาดกว้าง 5.00 เมตร ยาว 780.00 เมตร หนา 0.15 เมตร คิดเป็นพื้นที่ดำเนินการไม่น้อยกว่า 3,900.00 ตารางเมตร</t>
  </si>
  <si>
    <t>ถนน คสล.กว้าง 6 เมตร ยาว 1,587 เมตร หนาเฉลี่ย 0.20 เมตร หรือมีพื้นที่ดำเนินการไม่น้อยกว่า 9,522 ตารางเมตร</t>
  </si>
  <si>
    <t>ถนน คสล.กว้าง 6 เมตร ยาว 1,320 เมตร หนาเฉลี่ย 0.20 เมตร หรือมีพื้นที่ดำเนินการไม่น้อยกว่า 7,920 ตารางเมตร</t>
  </si>
  <si>
    <t>ถนน คสล.กว้าง 6 เมตร ยาว 4,473 เมตร หนาเฉลี่ย 0.20 เมตร หรือมีพื้นที่ดำเนินการไม่น้อยกว่า 26,838 ตารางเมตร</t>
  </si>
  <si>
    <t>ถนน คสล.กว้าง 6 เมตร ยาว 1,150 เมตร หนาเฉลี่ย 0.20 เมตร หรือมีพื้นที่ดำเนินการไม่น้อยกว่า 6,900 ตารางเมตร</t>
  </si>
  <si>
    <t>ก่อสร้างถนน คสล.กว้าง  ๕.๐๐ ม. ยาว ๓๔๐ ม. หนา ๐.๒๐ ม.</t>
  </si>
  <si>
    <t>ก่อสร้างท่อระบายน้ำ คสล.(รวม ๒ ข้าง) ขนาด Ø ๐.๖๐ ม. (มอก.ชั้น ๓) ความยาว ๑,๒๖๘ ม. และวางบ่อพัก สำหรับท่อระบายน้ำ Ø ๐.๖๐ จำนวน ๑๔๐ บ่อ พร้อมติดตั้งฝาบ่อพักเหล็กหล่อ จำนวน ๑๔๐ ฝา หรือคิดเป็นความยาวท่อรวมบ่อพักไม่น้อยกว่า ๑,๔๐๘ ม. และเทคอนกรีตเหล็ก(หลังท่อ)หนาไม่น้อยกว่า ๐.๑๕ ม. ปริมาณพื้นที่คอนกรีตเสริมเหล็กไม่รวมบ่อพักไม่น้อยกว่า ๑๕๙๓.๘๐  ตร.ม.พร้อมติดตั้งป้ายโครงการ</t>
  </si>
  <si>
    <t>ก่อสร้างรางระบายน้ำ กว้าง ๖๐ ซม. ยาว ๑๕๐ ม.</t>
  </si>
  <si>
    <t xml:space="preserve">ช่วงที่ ๑ ก่อสร้างถนน คสล. กว้าง ๖.๐๐ ม. ยาว ๒,๙๘๐ ม. หนา ๐.๒๐ ม. หรือคิดเป็นพื้นที่รวมบ่อพักไม่น้อยกว่า ๑๗,๘๘๐ ตร.ม. และวางท่อระบายน้ำ คสล. (ม.อ.ก.๓) ขนาดØ ๐.๘๐ ม. ยาวรวมบ่อพักและท่อลอดใต้ผิวจราจร ๕,๙๙๖ ม. (รวม ๒ ฝั่ง) 
ช่วงที่ ๒ วางท่อระบายน้ำ คสล.(ม.อ.ก.๓) ขนาด Ø ๑.๐๐ ม. ยาวรวมบ่อพัก    ๔๔๘ ม.
</t>
  </si>
  <si>
    <t xml:space="preserve">1.2.26 กิจกรรมหลักที่ 2.26 ก่อสร้างถนน คสล.พร้อมวางท่อระบายน้ำ คสล.สายหนองหอย ม.๔     ต.ตะเคียนเตี้ย อ.บางละมุง </t>
  </si>
  <si>
    <t>ก่อสร้างถนนคอนกรีตเสริมเหล็ก กว้าง ๖ ม. ยาว ๑,๘๓๓ ม. หนา ๐.๒๐ ม. พร้อมวางท่อ คสล.Ø ๐.๖๐ ม.</t>
  </si>
  <si>
    <t>1.2.27 กิจกรรมหลักที่ 2.27 ก่อสร้างปรับปรุงผิวจราจร คสล.และวางท่อระบายน้ำ คสล.สายซอยชัยพรวิถี ๑๗ ม.๑ (ชุมชนหนองปรือ ๔) ต.หนองปรือ อ.บางละมุง</t>
  </si>
  <si>
    <t xml:space="preserve">ก่อสร้างผิวจราจร คสล.กว้างประมาณ ๕.๕-๖.๕ ม. หนา ๐.๑๕ ม. ความยาวรวมไม่น้อยกว่าน้อยกว่า ๙๗๘ ม. หรือคิดเป็นพื้นที่รวมบ่อพักไม่น้อยกว่า ๕,๘๖๘ ตร.ม. พร้อมวางท่อระบายน้ำ คสล.ขนาดØ๐.๘๐ ม. พร้อมบ่อพัก คสล.ฝาปิดเหล็กหล่อความยาวรวมบ่อพักไม่น้อยกว่า ๙๗๘ ม. วางท่อระบายน้ำ คสล.ขนาดØ๐.๓๐ ม. ลอดผ่านถนนเป็นช่วงๆพร้อมบ่อพัก คสล.ฝาปิดเหล็กหล่อ </t>
  </si>
  <si>
    <t>ปรับปรุงถนน คสล.กว้าง ๗.๐๐ ม. ยาว ๒๒๐ ม. หนา ๐.๒๐ ม. หรือคิดเป็นพื้นที่รวมฝาบ่อพักไม่น้อยกว่า ๑,๕๔๐ ตร.ม. พร้อมรางวี คสล.ขนาด ๐.๕๐ ม. ยาว ๔๔๐ ม. และวางท่อเหลี่ยม ขนาด ๑.๕๐ × ๑.๕๐ ม. ยาว ๔๔๐ ม.</t>
  </si>
  <si>
    <t>รื้อผิวจราจรและท่อระบายน้ำ คสล.เดิม ก่อสร้างถนน คสล. กว้าง ๗.๐๐ ม. ยาว ๔๐๐ ม. หนา ๐.๒๐ ม. หรือคิดเป็นพื้นที่รวมบ่อพักไม่น้อยกว่า ๒,๘๐๐ ตร.ม. และวางท่อระบายน้ำ คสล.รูปสี่เหลี่ยมพร้อมบ่อพัก ขนาด ๑.๕๐ × ๑.๕๐ ม. ยาว ๔๐๐ ม. พร้อมก่อสร้างรางระบายน้ำ คสล.ยาวรวมฝาบ่อพัก ๘๐๐ ม. (รวมสองฝั่ง)</t>
  </si>
  <si>
    <t>ก่อสร้างถนน คสล.กว้าง ๖.๐๐ ม. ยาว ๑๘๕ ม. หนา ๐.๑๕ ม. หรือคิดเป็นพื้นที่รวมบ่อพักไม่น้อยกว่า ๑,๑๑๐ ตร.ม. และวางท่อระบายน้ำ Ø ๐.๖๐ ม. (ม.อ.ก.๓) ยาวรวมบ่อพัก ๓๗๐ ม.</t>
  </si>
  <si>
    <t>ก่อสร้างถนน คสล.กว้าง ๖.๐๐ ม. ยาว ๑๗๗ ม. หนา ๐.๑๕ ม.</t>
  </si>
  <si>
    <t>1.2.34 กิจกรรมหลักที่ 2.34 ก่อสร้างถนน คสล.พร้อมวางท่อระบายน้ำ สายสังกะเปี๋ยว-หนองแขวะ ซอย ๖ (บ้านยายเชื้อ) ม.๑ ต.ตะเคียนเตี้ย</t>
  </si>
  <si>
    <t>ก่อสร้างถนน คสล.กว้าง   ๖.๐๐ ม. ยาว ๔๒๐ ม. หนา ๐.๒๐ ม.</t>
  </si>
  <si>
    <t>ก่อสร้างถนน คสล.กว้าง  ๖.๐๐ ม. ยาว ๒๗๖ ม. หนา ๐.๑๕ ม.</t>
  </si>
  <si>
    <t>ก่อสร้างถนน คสล.กว้าง  ๖.๐๐ ม. ยาว ๒๐๐ ม. หนา ๐.๑๕ ม.</t>
  </si>
  <si>
    <t>1.2.38 กิจกรรมหลักที่ 2.38 ก่อสร้างถนน คสล. พร้อมวางท่อระบายน้ำ สายตะเคียนเตี้ย ซอย ๑๖ เชื่อมซอย ๑๘ ม.๒ ต.ตะเคียนเตี้ย</t>
  </si>
  <si>
    <t>ก่อสร้างถนน คสล.กว้าง  ๖.๐๐ ม. ยาว ๑๘๖ ม. หนา ๐.๑๕ ม.</t>
  </si>
  <si>
    <t>ก่อสร้างถนน คสล.กว้าง  ๖.๐๐ ม. ยาว ๔๓๐ ม. หนา ๐.๑๕ ม.</t>
  </si>
  <si>
    <t>ก่อสร้างถนน คสล.กว้าง  ๖.๐๐ ม. ยาว ๓๖๐ ม. หนา ๐.๑๕ ม.</t>
  </si>
  <si>
    <t>ก่อสร้างถนน คสล.กว้าง  ๖.๐๐ ม. ยาว ๔๖๐ ม. หนา ๐.๑๕ ม.</t>
  </si>
  <si>
    <t>ขยายเขตระบบจำหน่ายน้ำประปา ความยาว ๒,๗๑๕ ม.</t>
  </si>
  <si>
    <t xml:space="preserve">อบรมเชิงปฏิบัติการให้กับผู้เข้าร่วมโครงการ โดยเน้นสร้างภาวะผู้นำ การคิดวิเคราะห์ ให้ความรู้ปัญหาและแนวทางการให้ความช่วยเหลือเด็กและเยาวชนที่กระทำความผิด  ผ่านการจัดกิจกรรม Workshop ละลายพฤติกรรม จำลองสถานการณ์สมมติ </t>
  </si>
  <si>
    <t>เด็กและเยาวชนที่เข้าร่วมการอบรม ผ่านการทดสอบ ร้อยละ 80</t>
  </si>
  <si>
    <t>จัดกิจกรรมพัฒนาทักษะชีวิตเด็กจังหวัดชลบุรี จำนวน ๒ รุ่น</t>
  </si>
  <si>
    <t>จำนวนเด็กที่เข้าร่วมกิจกรรม 300 คน</t>
  </si>
  <si>
    <t>จำนวนศูนย์พัฒนาเด็กเล็ก 1 แห่ง</t>
  </si>
  <si>
    <t xml:space="preserve">1.ปลูกฟื้นฟูป่าชายเลนที่ยืนต้นตาย โดย CSR
2. ซ่อมแซม อาคารศูนย์เผยแพร่ข้อมูล 2 ชั้น  
3. ซ่อมแซม อาคารหอดูนก  4 ชั้น
4. ซ่อมแซม สะพานทางเดินศึกษาธรรมชาติ
5. ปรับปรุงระบบไฟฟ้า และ ประปา
6. ปรับปรุงแหล่งท่องเที่ยวและจุดสนใจ
7. ก่อสร้างสะพานทางเดินศึกษาธรรมชาติ
</t>
  </si>
  <si>
    <t>จังหวัดชลบุรีมีแหล่งท่องเที่ยวทางธรรมชาติและศึกษาหาความรู้ระบบนิเวศป่าชายเลนที่สมบูรณ์และพร้อมให้บริการ จำนวน 1 แห่ง</t>
  </si>
  <si>
    <t xml:space="preserve">1.อบรมหลักสูตรผู้พิทักษ์ทรัพยากรทางทะเลและชายฝั่งและความปลอดภัยทางทะเล
2. จัดทำป้ายประชาสัมพันธ์สัตว์ทะเลมีพิษและชุดปฐมพยาบาลเบื้องต้น
(เสาน้ำส้มสายชู) ติดตั้งในพื้นที่ชายหาดท่องเที่ยวสำคัญ 
</t>
  </si>
  <si>
    <t xml:space="preserve">อาสาสมัครพิทักษ์ทะเล ได้รับการอบรมมีความรู้ ความสามารถสามารถปฏิบัติงานใต้น้ำ และช่วยเหลือผู้ประสพภัยทางทะเลอย่างทันท่วงที จำนวน ๖๐ คน
</t>
  </si>
  <si>
    <t>ฝึกอบรมเยาวชนป้องกันไฟป่า จังหวัดชลบุรี จำนวน 20 รุ่น</t>
  </si>
  <si>
    <t>จำนวนผู้เข้ารับการฝึกอบรม จำนวน 20 รุ่น รุ่นละ 50 คน รวมทั้งสิ้น 1,000 คน</t>
  </si>
  <si>
    <t>จำนวนนักท่องเที่ยวเข้ามาใช้บริการเพิ่มขึ้น ร้อยละ 5</t>
  </si>
  <si>
    <t>1.ติดตั้งระบบตรวจสอบและเผยแพร่ข้อมูลสภาพจราจร
2.งานซ่อมไฟฟ้าแสงสว่าง งานทาสี Barrier
3.งานติดตั้งเป้าสะท้อนแสงบน Barrier</t>
  </si>
  <si>
    <t>จำนวนพื้นที่ปลอดภัยเพิ่มขึ้น 1 แห่ง</t>
  </si>
  <si>
    <t>สื่อประชาสัมพันธ์ ได้รับการเผยแพร่ 400 ครั้ง</t>
  </si>
  <si>
    <t>จำนวนการขยายเขตน้ำประปา 1 แห่ง</t>
  </si>
  <si>
    <t xml:space="preserve">1 จัดประชุมชี้แจง/กำหนดแนวทางในการดำเนินงาน (๓ พื้นที่ละ ๓ ครั้ง)
2 จัดทำรายการเพื่อเผยแพร่ประชาสัมพันธ์ข้อมูล ตลาดวัฒนธรรม (๓ พื้นที่)
3 กำหนดรูปแบบการจัดทำป้ายประชาสัมพันธ์ของแต่ละพื้นที่ (๓ แห่ง)
4 จัดการแถลงข่าวและประชาสัมพันธ์
5  กำหนดจัดพิธีเปิดงาน (จัดถนนสายวัฒนธรรม วิถีถิ่น วิถีชุมชน) (๓ แห่งๆละ ๕ ครั้ง) 
</t>
  </si>
  <si>
    <t xml:space="preserve">๑.อบรมเพิ่มทักษะในการบริหารจัดการท่องเที่ยวเชิงเกษตร โดยอบรมให้กัผู้นำหรือสมาชิกที่ทำกิจกรรมท่องเที่ยวด้านการเกษตร  จำนวน ๕๐ ราย 
๒.สนับสนุนการดำเนินงานตามแผนพัฒนาท่องเที่ยวเชิงเกษตรเพื่อเป็นค่าใช้จ่ายในการทำป้ายบอกทาง/ป้ายเส้นทางท่องเที่ยว/ป้ายจุดเรียนรู้ หรือ ค่าใช้จ่ายวัสดุในการพัฒนาจุดเรียนรู้
๓.ยกระดับแหล่งท่องเที่ยวเชิงเกษตรให้ได้มาตรฐาน ให้เป็นที่ยอมของนักท่องเที่ยวทุกระดับ
</t>
  </si>
  <si>
    <t>เส้นทางคมนาคมที่ได้รับการพัฒนา 1 สายทาง</t>
  </si>
  <si>
    <t>ก่อสร้าง ถนน คสล. ขนาดกว้าง 5 ม.ยาว 600 ม. หนา 0.15 ม.</t>
  </si>
  <si>
    <t>ระบายระบายน้ำได้รับการปรับปรุง 1 แห่ง</t>
  </si>
  <si>
    <t>ก่อสร้างสะพาน ขนาดความยาว 30.00 เมตร ผิวจราจรกว้าง 8.00 เมตร ไม่มีทางเท้า ปรับปรุงถนน คสล.กว้าง 6.00 เมตร ยาว 455 เมตร ท่อบล็อกคอนเวิร์ส 1.50x1.50 เมตร พร้อมฝาปิด ยาว 454 เมตร</t>
  </si>
  <si>
    <t>จัดทำสื่อประชาสัมพันธ์การท่องเที่ยวจังหวัดชลบุรี</t>
  </si>
  <si>
    <t xml:space="preserve">จัดงานมหกรรมส่งเสริมการท่องเที่ยวจังหวัดชลบุรี Chonburi Travel Mart </t>
  </si>
  <si>
    <t>จัดกิจกรรมกระตุ้นการท่องเที่ยวแบบวิถีคาร์บอนต่ำ (Low Carbon Tourism)</t>
  </si>
  <si>
    <t>ปรับปรุงสระเก็บน้ำหนองตะไกร โดยทำการเรียงหินยาแนวรอบสระเก็บน้ำพื้นที่ไม่น้อยกว่า ๗,๘๐๐ ตรม.</t>
  </si>
  <si>
    <t>ก่อสร้างเขื่อน คสล.ป้องกันตลิ่งพร้อมปรับปรุงภูมิทัศน์ริมคลองหนองปรือ</t>
  </si>
  <si>
    <t>จำนวนสระน้ำได้รับการปรับปรุง 1 แห่ง</t>
  </si>
  <si>
    <t>จำนวนเขื่อนกันตลิ่งป้องกันการกัดเซาะ 1 แห่ง</t>
  </si>
  <si>
    <t>ทำการซ่อมแซมปรับแต่งความลาดด้านข้างคันคลอง พร้อมปูกล่องแมทเทรส  งานหินทิ้งชายคันคลอง ความยาว 610.00 เมตร</t>
  </si>
  <si>
    <t>จำนวนคันคลองที่ได้รัยการซ่อมแซม 1 แห่ง</t>
  </si>
  <si>
    <t>จำนวนทำนบดินที่เพิ่มขึ้น 1 แห่ง</t>
  </si>
  <si>
    <t>จัดหาระบบดิจิทัลที่สนับสนุนการตลาดแบบออนไลน์สู่ออฟไลน์ เพื่อการใช้งานตลอดระยะเวลาโครงการ โดยระบบจะต้องสามารถเก็บข้อมูลสถิติการใช้งานได้ เพื่อการประเมินผลลัพธ์ของการกระตุ้นการท่องเที่ยว</t>
  </si>
  <si>
    <t>จัดกิจกรรมพัฒนาระบบ ท่องเที่ยวอัจฉริยะไปกับเมืองอารยะชลบุรี (Chonburi Digital Tourism Platform)</t>
  </si>
  <si>
    <t xml:space="preserve">1. ฝึกอบรมเกษตรกรด้านการแปรรูปสินค้าเกษตรและพัฒนาผลิตภัณฑ์ จำนวน 10 ผลิตภัณฑ์
2. มหกรรมสินค้าเกษตรอัตลักษณ์ และผลิตภัณฑ์แปรรูป จังหวัดชลบุรี
</t>
  </si>
  <si>
    <t>จำนวนผู้เข้าชมไม่น้อยกว่า 10,000 ราย</t>
  </si>
  <si>
    <t xml:space="preserve"> กำหนดเขตเพาะเลี้ยงสำหรับกิจการเพาะเลี้ยงสัตว์น้ำควบคุม ประเภท การเพาะเลี้ยงหอยทะเล พ.ศ.2560 จำนวน 6 แปลง ได้รับการฟื้นฟู สามารถใช้ประโยชน์ได้อย่างยั่งยืน เป็นการสร้างฐานแหล่งการผลิตอาหารทะเลให้เข้มแข็ง</t>
  </si>
  <si>
    <t>ทรัพยากรดินได้รับการปรับปรุงและฟื้นฟู จำนวน 210  ไร่</t>
  </si>
  <si>
    <t>จำนวนพื้นที่เลี้ยงหอยอย่างยั่งยืน 1 แห่ง</t>
  </si>
  <si>
    <t>จำนวนผลิตภัณฑ์ที่เข้าสู่ช่องทางตลาดสมัยใหม่ จำนวน 10 ผลิตภัณฑ์</t>
  </si>
  <si>
    <t xml:space="preserve"> นำเสนอแนวคิดหลัก (core concept) และแผนการสื่อสารภาพลักษณ์ที่ดี สร้างการรับรู้เป็นชุมชนน่าท่องเที่ยว ผ่านการนำเสนอเรื่องราว (storytelling) ของคนในชุมชนได้อย่างน่าสนใจ</t>
  </si>
  <si>
    <t>1.เว็บไซต์ประชาสัมพันธ์และส่งเสริม ชุมชนท่องเที่ยว
2. สื่อวิดีทัศน์
3. การประชาสัมพันธ์โครงการรูปแบบออนไลน์และออฟไลน์</t>
  </si>
  <si>
    <t>สร้างการรับรู้ ส่งเสริมอัตลักษณ์ที่โดดเด่นของชุมชน บอกเล่าเรื่องราวความมีเสน่ห์ตามวิถีชีวิตของผู้คนในพื้นที่ของจังหวัด ทำให้เกิดการกระตุ้นเศรษฐกิจท่องเที่ยวภายในจังหวัด</t>
  </si>
  <si>
    <t>กิจกรรมเพื่อส่งเสริมคุณธรณม 1 กิจกรรม</t>
  </si>
  <si>
    <t xml:space="preserve">1. ฝึกอบรมเชิงปฏิบัติการการผลิตและการใช้เชื้อราไตรโคเดอม่า
2. ติดตามให้คำแนะนำการป้องกัน โรค และแมลงศัตรูพืช โดยชีววิธี
</t>
  </si>
  <si>
    <t>จำนวนเกษตรกร 300 ราย</t>
  </si>
  <si>
    <t>ร้อยละที่เพิ่มขึ้นของจำนวนฟาร์มที่ได้รับรองคุณภาพมาตรฐานไม่ต่ำกว่า ๒ ฟาร์ม</t>
  </si>
  <si>
    <t xml:space="preserve">1.  การอบรมการใช้ระบบพัฒนาฐานข้อมูลด้านการเกษตรและสหกรณ์จังหวัดชลบุรี (big data) ในเขตพื้นที่ ECC (ไทย จีน อังกฤษ ญี่ปุ่น)ให้กับผู้มีส่วนเกี่ยวข้อง
2. การประชาสัมพันธ์ฐานข้อมูลด้านการเกษตรและสหกรณ์จังหวัดชลบุรี (big data)  ในเขตพื้นที่ ECC (ไทย จีน อังกฤษ ญี่ปุ่น) ให้กับผู้มีส่วนเกี่ยวข้อง
</t>
  </si>
  <si>
    <t>มีส่วนเกี่ยวข้องมีความรู้เรื่องของการออกแบบฐานข้อมูลด้านการเกษตรและสหกรณ์จากองค์ต้นแบบออกแบบฐานข้อมูล ร้อยละ 80</t>
  </si>
  <si>
    <t xml:space="preserve">1. ฝึกอบรมสมาชิกสหกรณ์
2. ส่งเสริมการปลูกผักปลอดภัย
3. ส่งเสริมการบรรจุภัณฑ์และการตลาด
</t>
  </si>
  <si>
    <t>สมาชิกสหกรณ์มีรายได้เพิ่มขึ้น ร้อยละ 50</t>
  </si>
  <si>
    <t>มีการเฝ้าระวังคุณภาพของหอย 12 ครั้ง</t>
  </si>
  <si>
    <t>ผลิตลูกพันธุ์กุ้งแชบ๊วยเพิ่มขึ้นจากแผนของกรมประมง อย่างน้อย 4 ล้านตัว</t>
  </si>
  <si>
    <t>1. กิจกรรมการเพาะและอนุบาลลุกกุ้งแชบ๊วย 
2.กิจกรรมการปล่อยพันธุ์สัตว์น้ำในแหล่งน้ำธรรมชาติของจังหวัดชลบุรี
3.กิจกรรมสำรวจผลผลิต รายได้ของชาวประมง และการปล่อยแม่พันธุ์กุ้งแชบ๊วยที่มีไข่กลับสู่ธรรมชาติ</t>
  </si>
  <si>
    <t>สินค้าเกษตรมีมูลค่าพิ่มขึ้น ร้อยละ 15</t>
  </si>
  <si>
    <t xml:space="preserve">1. อบรมถ่ายทอดความรู้ เรื่อง การวินิจฉัยโรคและแมลงศัตรูพืช และการตรวจสารเคมีตกค้างในผัก
2. จัดทำแปลงเรียนรู้การจัดการศัตรูพืชอย่างเหมาะสมตามสภาพพื้นที่
3. สนับสนุนวัสดุผลิตปัจจัยการควบคุมศัตรูพืชแก่ศูนย์จัดการศัตรูพืชชุมชน จำนวน 22 ศูนย์
4. การติดตามและประเมินผล
</t>
  </si>
  <si>
    <t xml:space="preserve">เกษตรกรสมาชิกศูนย์จัดการศัตรูพืชชุมชน จำนวน 110 ราย </t>
  </si>
  <si>
    <t xml:space="preserve">พื้นที่การเกษตรได้รับการพัฒนาตามระบบส่งเสริมการเกษตรแบบแปลงใหญ่16 แปลง </t>
  </si>
  <si>
    <t xml:space="preserve">1. อบรมถ่ายทอดความรู้ เรื่องอบรมถ่ายทอดความรู้และเทคโนโลยีในการผลิตสับปะรดคุณภาพ
2. จัดทำแปลงต้นแบบการเพิ่มประสิทธิภาพการผลิตสับปะรดคุณภาพ  ในพื้นที่ อำเภอบ่อทอง จังหวัดชลบุรี จำนวน 5 ไร่
3. สนับสนุนปัจจัยทางการเกษตร เกษตรกร 210 ราย
4. การติดตามและประเมินผล
</t>
  </si>
  <si>
    <t xml:space="preserve">เกษตรกร ร้อยละ 80 ผลิตสับปะรดคุณภาพดี  </t>
  </si>
  <si>
    <t xml:space="preserve">1. สัมมนาเชิงปฏิบัติการการจัดทำแผนพัฒนาการเกษตรเชิงพื้นที่
2. ประชุมคณะทำงานการจัดทำแผนพัฒนาการเกษตรเชิงพื้นที่
3. จัดทำเวทีแบบมีส่วนร่วมเพื่อจัดทำแผนพัฒนาการเกษตรเชิงพื้นที่
4. สรุปผลการดำเนินงานและจัดทำแผนพัฒนาการเกษตรเชิงพื้นที่ฉบับสมบูรณ์
5. ติดตามการดำเนินงาน
</t>
  </si>
  <si>
    <t>มีต้นแบบการจัดทำแผนพัฒนาการเกษตรเชิงพื้นที่ จำนวน 10 อำเภอ</t>
  </si>
  <si>
    <t xml:space="preserve">เกษตรกรและเจ้าหน้าที่ จำนวน 120 </t>
  </si>
  <si>
    <t xml:space="preserve">1. ประชุมหน่วยงานที่เกี่ยวข้องเพื่อร่วมกำหนดเกณฑ์ และวีการคัดกรองชุมชนต้นแบบ
2. จัดทำฐานข้อมูลชุมชนก่อนเริ่มโครงการ  
3. กำหนดเนื้อหาและหลักสูตร       การสร้างองค์ความรู้
4. จัดทำแผนพัฒนากิจกรรมแปรรูป
5. จัดทำแผนการถ่ายทอดนวัตกรรม และดำเนินการอบรม
6. ตรวจเยี่ยมแนะนำ ทุก 2 เดือน
7. ประเมินผลเมื่อสิ้นสุดโครงการ
</t>
  </si>
  <si>
    <t xml:space="preserve">ชุมชนต้นแบบ จำนวน 2 ชุมชน </t>
  </si>
  <si>
    <t xml:space="preserve">1. ประชุมหน่วยงานที่เกี่ยวข้องเพื่อกำหนดเกณฑ์และวิธีการคัดกรองเกษตรกรต้นแบบ
2. จัดทำฐานข้อมูลชุชนก่อนเริ่มโครงการ
3. กำหนดเนื้อหาและหลักสูตร       การสร้างองค์ความรู้
4. จัดทำแผนพัฒนากิจกรรม          ทุนวัฒนธรรม/ตลาดผลิตภัณฑ์
5. จัดทำแผนการถ่ายทอดนวัตกรรม และดำเนินการอบรม
6. ตรวจเยี่ยมแนะนำ ทุก 2 เดือน
7. จัดกิจกรรม งานวันตลาดพันธุ์ไผ่ชลบุรี งานวันไผ่จักสานพนัสนิคม และ งานวันไผ่ข้าวหลามหนองมน
8. ประเมินผลเมื่อสิ้นสุดโครงการ 
</t>
  </si>
  <si>
    <t>กิจกรรมฝึกอบรม จำนวน 3 วัน ฝึกอบรมโดยหน่วยงานในสังกัดกระทรวงเกษตรและสหกรณ์ พร้อมกิจกรรมฝึกปฏิบัติผ่านกิจกรรมสาธิตด้านการเกษตร</t>
  </si>
  <si>
    <t>กิจกรรมเพื่อการอนุรักษ์ 1 กิจกรรม</t>
  </si>
  <si>
    <t xml:space="preserve">จำนวนเกษตรกรที่ได้รับการถ่ายทอดความรู้ และส่งเสริมพัฒนาอาชีพการเกษตร </t>
  </si>
  <si>
    <t>จ้างที่ปรึกษาสำรวจออกแบบรายละเอียด ถนนสายแยก ทล.3 – ถนน ทล.7 (สายเก้ากิโล) อำเภอศรีราชา จังหวัดชลบุรี</t>
  </si>
  <si>
    <t xml:space="preserve">จำนวนถนนที่ก่อสร้างและปรับปรุง 1 แห่ง </t>
  </si>
  <si>
    <t xml:space="preserve">จ้างที่ปรึกษาสำรวจออกแบบรายละเอียดถนนสายแยก ทล.36 – ถนน ชบ.3009 (เชื่อมท่าเรือแหลมฉบัง) อำเภอบางละมุง จังหวัดชลบุรี </t>
  </si>
  <si>
    <t>จ้างที่ปรึกษาสำรวจออกแบบรายละเอียดถนนสาย ช4 และ ถนนสาย ช5 อำเภอเมืองชลบุรี, ศรีราชา จังหวัดชลบุรี</t>
  </si>
  <si>
    <t>ปรับปรุงจุดเสี่ยง, ติดตั้งป้าย และไฟฟ้าแสงสว่าง บริเวณพื้นที่วัดญาณสังวราราม - วิหารเซียน - พระพุทธรูปแกะสลักเขาชีจรรย์ ตำบลห้วยใหญ่ อำเภอบางละมุง, ตำบลนาจอมเทียน อำเภอสัตหีบ จังหวัดชลบุรี</t>
  </si>
  <si>
    <t>ลดจุดเสี่ยงและจุดอันตราย ที่ก่อให้เกิดอุบัติเหตุ</t>
  </si>
  <si>
    <t>ปรับปรุงจุดเสี่ยง, ติดตั้งป้าย และไฟฟ้าแสงสว่างบริเวณพื้นที่อ่างเก็บน้ำบางพระ - สวนสัตว์เขาเขียว ตำบลบางพระ อำเภอศรีราชา จังหวัดชลบุรี</t>
  </si>
  <si>
    <t>ปรับปรุงจุดเสี่ยง, ติดตั้งป้าย และไฟฟ้าแสงสว่างบริเวณพื้นที่อ่างเก็บน้ำมาบประชัน - ตลาดจีนชากแง้ว ตำบลโป่ง, ห้วยใหญ่ อำเภอบางละมุง จังหวัดชลบุรี</t>
  </si>
  <si>
    <t>เส้นทางคมนาคมได้รับการปรับปรุง 1 แห่ง</t>
  </si>
  <si>
    <t>จังหวัดชลบุรี</t>
  </si>
  <si>
    <t>เขื่อนป้องกันตลิ่ง ความยาวประมาณ 330 เมตร ห้วยป่ายุบ ต.หนองไผ่แก้ว อ.บ้านบึง จ.ชลบุรี</t>
  </si>
  <si>
    <t>ปรับปรุงถนนคอนกรีตเสริมเหล็ก ความกว้างประมาณ 5.00 เมตร ความยาวประมาณ 1,560 เมตร หนา 0.20 เมตร หรือพื้นที่ไม่น้อยกว่า 7,800 ตารางเมตร</t>
  </si>
  <si>
    <t>รายได้จากการท่องเที่ยวเพิ่มขึ้นร้อยละ 3</t>
  </si>
  <si>
    <t xml:space="preserve">    ๑.๑.๑ กิจกรรมหลักที่ 1.1 พัฒนาฝีมือแรงงานเพื่อรองรับ 10 อุตสาหกรรมเป้าหมาย</t>
  </si>
  <si>
    <t>ผิวจราจรลาดยาง AC หนา 5 ซม. ความกว้าง 6.00 เมตร ไหล่ทางข้างละ 1.00 เมตร ความยาว 3.000 กิโลเมตร</t>
  </si>
  <si>
    <t>ผิวจราจรลาดยาง AC หนา 5 ซม. ความกว้าง 6.00 เมตร ไม่มีไหล่ทาง ความยาว 1.650 กิโลเมตร</t>
  </si>
  <si>
    <t>ผิวจราจร คสล. หนา 20 ซม. ความกว้าง 6.00 เมตร ไม่มีไหล่ทาง ความยาว 0.775 กิโลเมตร</t>
  </si>
  <si>
    <t>ผิวจราจร คสล. หนา 20 ซม. ความกว้าง 6.00 เมตร ไม่มีไหล่ทาง ความยาว 0.535 กิโลเมตร พร้อมไฟฟ้าแสงสว่าง</t>
  </si>
  <si>
    <t>ผิวจราจร คสล. หนา 15 ซม. ความกว้าง 6.00 เมตร ไม่มีไหล่ทาง ความยาว 2.000 กิโลเมตร</t>
  </si>
  <si>
    <t>ผิวจราจรลาดยาง AC หนา 5 ซม. ความกว้าง 6.00 เมตร ไหล่ทางข้างละ 0.50 เมตร ความยาว 1.750 กิโลเมตร</t>
  </si>
  <si>
    <t>ผิวจราจรลาดยาง AC หนา 5 ซม. ความกว้าง 6.00 เมตร ไม่มีไหล่ทาง ความยาว 1.600 กิโลเมตร</t>
  </si>
  <si>
    <t>ผิวจราจรลาดยาง AC หนา 5 ซม. ความกว้าง 6.00 เมตร ไหล่ทางข้างละ 1.00 เมตร ความยาว 2.300 กิโลเมตร</t>
  </si>
  <si>
    <t>ผิวจราจรลาดยาง AC หนา 5 ซม. ความกว้าง 6.00 เมตร ไม่มีไหล่ทาง ความยาว 2.700 กิโลเมตร</t>
  </si>
  <si>
    <t>ผิวจราจร คสล. หนา 20 ซม. ความกว้าง 6.00 เมตร ไหล่ทางข้างละ 1.00 เมตร ความยาว 1.150 กิโลเมตร</t>
  </si>
  <si>
    <t>ผิวจราจร คสล. หนา 15 ซม. ความกว้าง 6.00 เมตร ไม่มีไหล่ทาง ความยาว 0.650 กิโลเมตร พร้อมท่อระบายน้ำ คสล.</t>
  </si>
  <si>
    <t>ผิวจราจร คสล. หนา 20 ซม. ความกว้าง 6.00 เมตร ไหล่ทางข้างละ 1.00 เมตร ความยาว 2.000 กิโลเมตร</t>
  </si>
  <si>
    <t>ผิวจราจร คสล. หนา 20 ซม. ความกว้าง 6.00 เมตร ไหล่ทางข้างละ 1.00 เมตร ความยาว 1.230 กิโลเมตร</t>
  </si>
  <si>
    <t>1.6 โครงการที่ 6 Look Ahead 2022 / 2565 ชลบุรีมองไปข้างหน้า</t>
  </si>
  <si>
    <t>1.2 โครงการที่ 2 ส่งเสริมการใช้นวัตกรรมเพื่อพัฒนาการค้าการลงทุนของจังหวัดชลบุรี</t>
  </si>
  <si>
    <t xml:space="preserve">    ๑.๑.๑ กิจกรรมหลักที่ 1.2 การจัดงาน "ชลบุรี เมืองนวัตกรรม เมืองเศรษฐกิจชั้นนำของอาเซียน"</t>
  </si>
  <si>
    <t xml:space="preserve">1.1.1 กิจกรรมหลักที่ 1.1 จัดกิจกรรมกระตุ้นการท่องเที่ยวแบบวิถีคาร์บอนต่ำ (Low Carbon Tourism)  </t>
  </si>
  <si>
    <t xml:space="preserve">1.1.2 กิจกรรมหลักที่ 1.2 ชลบุรี บางแสน พัทยา เมืองศิลปวัฒนธรรมร่วมสมัย EEC (Chonburi Bangsaen Pattaya the City of Contemporary Art &amp; Culture EEC)
</t>
  </si>
  <si>
    <t>๑.๑.3 กิจกรรมหลักที่ 1.3  จัดเทศกาลแห่โคม ชมพระฉาย สืบสายศิลป์ ถิ่นหนองจับเต่า เขาชีจรรย์</t>
  </si>
  <si>
    <t>1.1.4 กิจกรรมหลักที่ 1.4จัดกิจกรรมปั่น ปันรักที่ป่าสิริเจริญวรรษอันเนื่องมาจากพระราชดำริ</t>
  </si>
  <si>
    <t>1.1.5 กิจกรรมหลัก ๑.5 จัดการแข่งขันวิ่งมินิมาราธอนเพื่อส่งเสริมการท่องเที่ยว (Night Run)</t>
  </si>
  <si>
    <t>1.1.6 กิจกรรมหลัก ๑.6 จัดมหกรรมมหัศจรรย์อาหารทะเล (Amazing Seafood Festival)</t>
  </si>
  <si>
    <t>1.1.7 กิจกรรมหลักที่ 1.7 จัดการแข่งขันวิ่งฮาล์ฟมาราธอน (รายการ รัชชโลธร Half Marathon)</t>
  </si>
  <si>
    <t xml:space="preserve">1.1.8 กิจกรรมหลักที่ 1.8 ส่งเสริมการท่องเที่ยวเชิงวัฒนธรรมโดยชุมชน (ถนนสายวัฒนธรรม วิถีถิ่น    วิถีชุมชน) 
</t>
  </si>
  <si>
    <t>1.1.9 กิจกรรมหลักที่ 1.9 จัดงานมหกรรมส่งเสริมการท่องเที่ยวจังหวัดชลบุรี  Chonburi Travel Mart</t>
  </si>
  <si>
    <t xml:space="preserve">1.1.10 กิจกรรมหลักที่ 1.10 ท่องเที่ยวอัจฉริยะไปกับเมืองอารยะชลบุรี (Chonburi Digital Tourism Platform) </t>
  </si>
  <si>
    <t>1.1.11 กิจกรรมหลักที่ 1.11 ส่งเสริมและพัฒนาการท่องเที่ยวเชิงเกษตร ตำบลโป่ง อ.บางละมุง จ.ชลบุรี</t>
  </si>
  <si>
    <t>1.2.1 กิจกรรมหลักที่ 2.1 ส่งเสริมและสร้างสรรค์สังคมแห่งการเรียนรู้เพื่อภูมปัญญาไทย</t>
  </si>
  <si>
    <t>1.2.2 กิจกรรม 2.2 ร้อยเรื่องราว 20 คนดี บุคคลทรงคุณค่าจังหวัด</t>
  </si>
  <si>
    <t>1.2.3 กิจกรรมหลักที่ 2.3 พัฒนาสิ่งอำนวยความสะดวกในแหล่งท่องเที่ยวหลักและแหล่งท่องเที่ยวรองบริเวณพื้นที่วัดญาณสังวราราม - วิหารเซียน - พระพุทธรูปแกะสลักเขาชีจรรย์ ตำบลห้วยใหญ่ อำเภอบางละมุง, ตำบลนาจอมเทียน อำเภอสัตหีบ จังหวัดชลบุรี</t>
  </si>
  <si>
    <t>1.2.4 กิจกรรมหลักที่ 2.4 พัฒนาสิ่งอำนวยความสะดวกในแหล่งท่องเที่ยวหลักและแหล่งท่องเที่ยวรองบริเวณพื้นที่อ่างเก็บน้ำบางพระ - สวนสัตว์เขาเขียว ตำบลบางพระ อำเภอศรีราชา จังหวัดชลบุรี</t>
  </si>
  <si>
    <t>1.2.5 กิจกรรมหลักที 2.5 พัฒนาสิ่งอำนวยความสะดวกในแหล่งท่องเที่ยวหลักและแหล่งท่องเที่ยวรองบริเวณพื้นที่อ่างเก็บน้ำมาบประชัน - ตลาดจีนชากแง้ว ตำบลโป่ง, ห้วยใหญ่ อำเภอบางละมุง จังหวัดชลบุรี</t>
  </si>
  <si>
    <t>1.3 โครงการที่ 3 โครงการส่งเสริมการตลาดเพื่อการท่องเที่ยวเชิงรุก</t>
  </si>
  <si>
    <t>1.3.1 กิจกรรมหลักที่ 3.1 พัฒนาเครื่องมือดิจิทัลวิถีใหม่แบบออนไลน์สู่ออฟไลน์</t>
  </si>
  <si>
    <t>1.3.2 กิจกรรมหลักที่ 3.2 พัฒนาศักยภาพผลิตภัณณฑ์ชุมชนร่วมสมัย เชื่อมต่อช่องทางการตลาดสมัยใหม่</t>
  </si>
  <si>
    <t>1. การจัดทำการศึกษาออนไลน์ (e-learning) เกี่ยวกับการพัฒนาผลิตภัณฑ์ชุมชนเข้าสู่ช่องทางตลาดสมัยใหม่ วิดีโอละไม่เกิน 30 นาที วิดีโอละ 1 แสนบาท สอนโดยผู้เชี่ยวชาญผู้มีชื่อเสียงในแต่ละสาขาเช่น ด้านการตลาด ด้านแผนธุรกิจ ด้านการบริหารจัดการเป็นต้น และค่าทีมผลิต (production team) อีก 2 แสนบาท ซึ่งวิดีโอที่ผลิตเหล่านี้สามารถนำไปใช้ซ้ำเพื่อสอนชุมชนอื่น ๆ ได้ จึงคุ้มค่ากว่าการจัดฝึกอบรมแบบครั้งเดียวจบ ฯ</t>
  </si>
  <si>
    <t>1.3.3 กิจกรรมหลักที่ 3.3 จัดทำสื่อประชาสัมพันธ์การท่องเที่ยวจังหวัดชลบุรี</t>
  </si>
  <si>
    <t>1.1.1 กิจกรรมหลักที่ 1.1  การยกระดับเกษตรกรจังหวัดชลบุรีเป็นผู้ประกอบการเกษตรฐานนวัตกรรมโดยการพัฒนาทักษะเกษตรสมัยใหม่และทักษะการเป็นผู้ประกอบการที่ขับเคลื่อนด้วยนวัตกรรม</t>
  </si>
  <si>
    <t>1.1.2 กิจกรรมหลักที่ 1.2 พัฒนาและยกระดับเกษตรกรยุคใหม่ (Smart Farmer)</t>
  </si>
  <si>
    <t xml:space="preserve">1.1.3 กิจกรรมหลักที่ 1.3 ส่งเสริมสินค้าเกษตรอัตลักษณ์และสินค้าเกษตรแปรรูปจังหวัดชลบุรี  </t>
  </si>
  <si>
    <t>1.1.4 กิจกรรมหลักที่ 1.4 ฟื้นฟูพื้นที่เพาะเลี้ยงหอยทะเลบริเวณชายฝั่งทะเลอำเภอเมืองชลบุรีให้สามารถเลี้ยงหอยทะเลได้อย่างยั่งยืน</t>
  </si>
  <si>
    <t>1.1.5 กิจกรรมหลักที่ 1.5 สาธิตและส่งเสริมการใช้เทคโนโลยีการพัฒนาที่ดินเพื่อลดต้นทุนและเพิ่มผลผลิต</t>
  </si>
  <si>
    <t>1.1.6 กิจกรรมหลักที่ 1.6 อบรมและฝึกปฏิบัติการผลิตและการใช้เชื้อราไตรโคเดอร์มา</t>
  </si>
  <si>
    <t>1.1.7 กิจกรรมหลักที่ 1.7 พัฒนาฐานข้อมูลด้านการเกษตรและสหกรณ์จังหวัดชลบุรี (Big Data) ในเขตพื้นที่ ECC (ไทย จีน อังกฤษ ญี่ปุ่น)</t>
  </si>
  <si>
    <t>1.1.8 กิจกรรมหลักที่ 1.8 .ส่งเสริมการปลูกพืชผักปลอดภัยในสหกรณ์</t>
  </si>
  <si>
    <t>1.1.9 กิจกรรมหลักที่ 1.9  การติดตามและเฝ้าระวังคุณภาพแหล่งผลิตสัตว์น้ำเพื่อความปลอดภัยทางด้านอาหาร ประเภทหอยทะเล และการติดตามสุขอนามัยหอยทะเล เพื่อเตรียมความพร้อมสำหรับพื้นที่แหล่งเพาะเลี้ยงสัตว์น้ำสำหรับกิจการการเพาะเลี้ยงสัตว์น้ำควบคุม ประเภทการเพาะเลี้ยงหอยทะเล ในเขตอ่าวศรีราชา จังหวัดชลบุรี</t>
  </si>
  <si>
    <t xml:space="preserve">1.1.10 กิจกรรมหลักที่ 1.10 การเพิ่มผลผลิตกุ้งแชบ๊วยในแหล่งน้ำธรรมชาติจังหวัดชลบุรี </t>
  </si>
  <si>
    <t>1.1.11 กิจกรรมหลักที่ 1.11 พัฒนาการบริหารจัดการศัตรูพืชอย่างมีประสิทธิภาพ เพื่อผลิตสินค้าเกษตรปลอดภัย และลดต้นทุนการผลิต</t>
  </si>
  <si>
    <t xml:space="preserve">1.1.12 กิจกรรมหลักที่ 1.12 ระบบส่งเสริมเกษตรแบบแปลงใหญ่ </t>
  </si>
  <si>
    <t>1.1.13 กิจกรรมหลักที่ 1.13 การเพิ่มประสิทธิภาพการผลิตสับปะรด</t>
  </si>
  <si>
    <t>1.1.14 กิจกรรมหล้กที่ 1.14 ส่งเสริมการจัดทำต้นแบบการจัดทำแผนพัฒนาการเกษตรเชิงพื้นที่</t>
  </si>
  <si>
    <t>1.2 โครงการที่ 2 โครงการเพิ่มศักยภาพและการจัดการธุรกิจไผ่ไม้เศรษฐกิจชุมชนจังหวัดชลบุรี</t>
  </si>
  <si>
    <t>1.2.1 กิจกรรมหลักที่ 7.1 สร้างเกษตรกรต้นแบบที่มีองค์ความรู้การปลูกไผ่ไม้เศรษฐกิจ</t>
  </si>
  <si>
    <t>1.2.2 กิจกรรมหลักที่ 7.2 สร้างชุมชนต้นแบบเพื่อต่อยอดการแปรรูปไผ่อาหารและไม้ใช้สอย</t>
  </si>
  <si>
    <t>1.2.3 กิจกรรมหลักที่ 7.3 ชุนชนทุนวัฒนธรรมชุมชนไผ่ เพื่อสร้างรายได้และรองรับธุรกิจท่องเที่ยว</t>
  </si>
  <si>
    <t>1.3 โครงการที่ 3 สนับสนุนโครงการอันเนื่องมาจากพระราชดำริ</t>
  </si>
  <si>
    <t xml:space="preserve">กิจกรรมที่ 1 การอบรมอนุรักษ์และใช้ประโยชน์ทรัพยากรโครงการอนุรักษ์พันธุกรรมพืชอันเนื่องมาจากพระราชดำริสมเด็จพระเทพ
ฯ
</t>
  </si>
  <si>
    <t>1.3.2 กิจกรรมหลักที่ 3.2 การขับเคลื่อนและสนับสนุนการดำเนินงานตามกรอบการใช้ประโยชน์สนองพระราชดำริโครงการอนุรักษ์พันธุกรรมพืช อันเนื่องมาจากพระราชดำริสมเด็จพระเทพรัตนราชสุดาฯ สยามบรมราชกุมารี (อพ.สธ)</t>
  </si>
  <si>
    <t>1.3.1 กิจกรรมหลัดที่ 3.1 พัฒนาพื้นที่เกษตรกรรมในเขตพื้นที่ป่ารอยต่อ 5 จังหวัด (ภาคตะวันออก) จังหวัดชลบุรี</t>
  </si>
  <si>
    <t>1.1.2 กิจกรรมหลักที่ 1.2 สืบสานงานศิลป์ วิถีถิ่น วิถีชุมชนคุณธรรมน้อมนำหลักปรัชญาเศรษฐกิจพอเพียง จังหวัดชลบุรี</t>
  </si>
  <si>
    <t>1.1.2 กิจกรรมหลักที่ 1.1 พัฒนาทักษะชีวิตเด็กให้อยู่ในสังคมอย่างปลอดภัย</t>
  </si>
  <si>
    <t>โครงการที่ 2 โครงการพัฒนศักยภาพสู่การเป็นผู้นำเยาวชนเพื่อลดปัญหาการกระทำความผิดในเด็กและเยาวชน</t>
  </si>
  <si>
    <t>โครงการที่ 3 พัฒนาระบบฐานข้อมูลเพื่อขับเคลื่อนโครงการอันเนื่องมาจากพระราชดำริ</t>
  </si>
  <si>
    <t>1.3.1 กิจกรรมหลักที่ 3.1  พัฒนาระบบฐานข้อมูลเพื่อขับเคลื่อนโครงการอันเนื่องมาจากพระราชดำริ</t>
  </si>
  <si>
    <t>1.2.1 กิจกรรมหลักที่ 2.1 ผู้นำเยาวชนต้นแบบ</t>
  </si>
  <si>
    <t>อำเภอหนองใหญ่</t>
  </si>
  <si>
    <t>1.2 โครงการที่ 2 โครงการพัฒนาแหล่งท่องเที่ยวแหล่งเรียนรู้ทางธรรมชา</t>
  </si>
  <si>
    <t>1.3 โครงการที่ 3 โครงการสร้างเครือข่ายอาสาสมัครพิทักษ์ทรัพยากรธรรมชาติและสิ่งแวดล้อมจังหวัดชลบุรี</t>
  </si>
  <si>
    <t>สำนักงานโยธาธิการและผังเมืองจังหวัดชลบุรี</t>
  </si>
  <si>
    <t>1.2.2 กิจกรัมหลักที่ 2.2 ก่อสร้างถนนคอนกรีตเสริมเหล็ก สายบ้านหินดาด-บ้านอ้อมแก้ว ตำบลหนองไผ่แก้ว อำเภอบ้านบึง จังหวัดชลบุรี</t>
  </si>
  <si>
    <t>กิจกรรมก่อสร้างถนนคอนกรีตเสริมเหล็กสายแยกต้นตะเคียน -หนองแสง ชุมชนที่ 4 หมู่ที่ 4 เทศบาลเมืองปรกฟ้า อำเภอเกาะจันทร์ จังหวัดชลบุรี</t>
  </si>
  <si>
    <t xml:space="preserve">กิกรรมก่อสร้างถนนคอนกรีตเสริมเหล็กสายสำนักสงฆ์หนองขัน ชุมชนที่ 10 หมู่ที่ 10 เทศบาลเมืองปรกฟ้า อำเภอเกาะจันทร์ จังหวัดชลบุรี
</t>
  </si>
  <si>
    <t xml:space="preserve">กิจกรรมก่อสร้างถนนคอนกรีตเสริมเหล็กสายบ้านนางมาลัย อินจันท์ - แยกเจ็ดเนิน ชุมชนที่ 5 หมู่ที่ 5 เทศบาลเมืองปรกฟ้า อำเภอเกาะจันทร์ จังหวัดชลบุรี
</t>
  </si>
  <si>
    <t>อำเภอเกาะจันทร์</t>
  </si>
  <si>
    <t>กิจกรรมขยายเขตวางท่อเมนจ่ายน้ำประปาหมู่บ้าน บริเวณสายทางหลวง 3245 – ทล.ชบ 3007    บ้านห้วยมะระ หมู่ที่ 1,3 ตำบลหนองเสือช้าง อำเภอหนองใหญ่ จังหวัดชลบุรี</t>
  </si>
  <si>
    <t xml:space="preserve">กิจกรรมก่อสร้างถนนคอนกรีตเสริมเหล็ก สาย ท.604 ช่วงที่ 2 หมู่ที่ 6 ตำบลหนองใหญ่ อำเภอหนองใหญ่ จังหวัดชลบุรี   </t>
  </si>
  <si>
    <t>กิจกรรมก่อสร้างถนนคอนกรีตเสริมเหล็ก (ซ่อมสร้าง) สายตลาดบ้านเฉลิมลาภ หมู่ที่ 5  ตำบลหนองเสือช้าง อำเภอหนองใหญ่ จังหวัดชลบุรี</t>
  </si>
  <si>
    <t xml:space="preserve">กิจกรรมก่อสร้างถนนคอนกรีตเสริมเหล็กสายหลุมลูกรัง ชุมชนที่ 9 หมู่ที่ 9 เทศบาลเมืองปรกฟ้า อำเภอเกาะจันทร์ จังหวัดชลบุรี
</t>
  </si>
  <si>
    <t>กิจกรรมก่อสร้างถนนคอนกรีตเสริมเหล็กสายบ้านนายสมัย หอมคง ชุมชนที่ 4 หมู่ที่ 4 เทศบาลเมืองปรกฟ้า อำเภอเกาะจันทร์ จังหวัดชลบุรี</t>
  </si>
  <si>
    <t>กิจกรรมก่อสร้างถนนคอนกรีตเสริมเหล็กสายเนินทุ่ง ซอย 3 ชุมชนที่ 6 หมู่ที่ 6 เทศบาลเมืองปรกฟ้า อำเภอเกาะจันทร์ จังหวัดชลบุรี</t>
  </si>
  <si>
    <t>กิจกรรม ก่อสร้างถนนคอนกรีตเสริมเหล็กสายบ้านแปลง ซอย 4 ชุมชนที่ 11 หมู่ที่ 11 เทศบาลเมืองปรกฟ้า อำเภอเกาะจันทร์ จังหวัดชลบุรี</t>
  </si>
  <si>
    <t>กิจกรรมก่อสร้างถนนคอนกรีตเสริมเหล็กสายสระหลวง-หนองยาง ชุมชนที่ 5 หมู่ที่ 5 เทศบาลเมืองปรกฟ้า อำเภอเกาะจันทร์ จังหวัดชลบุรี</t>
  </si>
  <si>
    <t>กิจกรรม ก่อสร้างถนนคอนกรีตเสริมเหล็กสายโปร่งหิน ซอย 2 ชุมชนที่ 5 หมู่ที่ 5 เทศบาลเมืองปรกฟ้า อำเภอเกาะจันทร์ จังหวัดชลบุรี</t>
  </si>
  <si>
    <t xml:space="preserve">กิจกรรมก่อสร้างถนนคอนกรีตเสริมเหล็กสายเกาะกลาง-หนองกันเกรา ชุมชนที่ 11 หมู่ที่ 11 เทศบาลเมืองปรกฟ้า อำเภอเกาะจันทร์ จังหวัดชลบุรี
</t>
  </si>
  <si>
    <t xml:space="preserve">กิจกรรมก่อสร้างถนนคอนกรีตเสริมเหล็กสายโค้งประดู่-ไร่เสธ์ - บ้านนายเลิศ - สองหนอง ชุมชนที่ 5 หมู่ที่ 5 เทศบาลเมืองปรกฟ้า อำเภอเกาะจันทร์ จังหวัดชลบุรี
</t>
  </si>
  <si>
    <t xml:space="preserve">กิจกรรมก่อสร้างถนนคอนกรีตเสริมเหล็กสายเนินทุ่ง ซอย 4 ชุมชนที่ 6 หมู่ที่ 6 เทศบาลเมืองปรกฟ้า อำเภอเกาะจันทร์ จังหวัดชลบุรี
</t>
  </si>
  <si>
    <t xml:space="preserve">กิจกรรมก่อสร้างถนนคอนกรีตเสริมเหล็กสายบ้านนายอุดม - บ้านนายโพธิ์ทอง ชุมชนที่ 10 หมู่ที่ 10 เทศบาลเมืองปรกฟ้า อำเภอเกาะจันทร์
</t>
  </si>
  <si>
    <t>กิจกรรมก่อสร้างถนนคอนกรีตเสริมเหล็กสายหนองแฟบ - เขต ตำบลท่าบุญมี ชุมชนที่ 8 เทศบาลเมืองปรกฟ้า อำเภอเกาะจันทร์ จังหวัดชลบุรี</t>
  </si>
  <si>
    <t xml:space="preserve">กิจกรรมก่อสร้างถนนคอนกรีตเสริมเหล็กสายต้นตะเคียน-โค้งประดู่ ชุมชนที่ 4,7,14 หมู่ที่ 4,7,14 เทศบาลเมืองปรกฟ้า อำเภอเกาะจันทร์ จังหวัดชลบุรี จังหวัดชลบุรี
</t>
  </si>
  <si>
    <t xml:space="preserve">1.4.1 กิจกรรมหลักที่ 4.1 ถนนสายแยก ทล.3 – ถนน ทล.7 (สายเก้ากิโล) อำเภอศรีราชา จังหวัดชลบุรี </t>
  </si>
  <si>
    <t xml:space="preserve">๑. สำรวจข้อมูลพื้นฐานเกษตรกรที่เข้าร่วมโครงการ: สับปะรด ปลานิล สมุนไพร และผักปลอกสาร
๒. สำรวจข้อมูลธุรกิจและอุตสาหกรรมในห่วงโซ่คุณค่า
</t>
  </si>
  <si>
    <t xml:space="preserve">1. คัดเลืออกเกษตรกรรุ่นใหม่จำนวน 50 รายเข้าร่วมโครงการ
2. พัฒนายกระดับเกษตรกรรุ่นใหม่ เพื่อให้เกิดการพัฒนาตลอดห่วงโซ่อุปทาน ยกระดับผลิตภัณฑ์ ลดต้นทุนกรผลิต
</t>
  </si>
  <si>
    <t xml:space="preserve">1. เก็บตัวอย่าง น้ำ ดิน และหอยทะเล บริเวณแหล่งเพาะเลี้ยงหอยทะเล ในเขตอ่าวศรีราชา จังหวัดชลบุรี
2. ตรวจสอบคุณภาพน้ำ
ทางฟิสิกส์ ได้แก่ อุณหภูมิ ปริมาณสารแขวนลอย ความลึก และความโปร่งแสง
ทางเคมี ได้แก่ ความเค็ม ความเป็นกรด-ด่าง ความเป็นด่าง </t>
  </si>
  <si>
    <t>1.1.3 กิจกรรมหลักที่ 1.3 ก่อสร้างถนนคอนกรีตเสริมเหล็กสายสว่างพัฒนา - โรงฆ่าสัตว์ หมู่ 9 (ช่วงที่1) ตำบลคลองกิ่ว อำเภอบ้านบึง จังหวัดชลบุรี</t>
  </si>
  <si>
    <t>1.1.4 กิจกรรมหลักที่ 1.4 ปรับปรุงถนนคอนกรีตเสริมเหล็กสายแยก ทล.331-บ.คลองใหญ่-บ.หนองปรือ ตำบลหนองไผ่แก้ว อำเภอบ้านบึง จังหวัดชลบุรี</t>
  </si>
  <si>
    <t>1.1.5 กิจกรรมหลักที่ 1.5 ก่อสร้างถนนคอนกรีตเสริมเหล็ก สาย ท.403 เชื่อม ท.401 ตำบลหนองใหญ่ อำเภอหนองใหญ่ จังหวัดชลบุรี</t>
  </si>
  <si>
    <t>1.1.8 กิจกรรมหลักที่ 1.8ก่อสร้างถนนลาดยาง สายหลุมมะนาว - อ่างผักหนาม ตำบลพลวงทอง อำเภอบ่อทอง จังหวัดชลบุรี</t>
  </si>
  <si>
    <t>1.1.9 กิจกรรมหลักที่ 1.9ก่อสร้างถนนลาดยางแอสฟัลติกคอนกรีด ถนนสาย 3245 - ห้าแยก - บ้านแปลง ชุมชนที่ 4,3,11 ตำบลเกาะจันทร์ อำเภอเกาะจันทร์ จังหวัดชลบุรี</t>
  </si>
  <si>
    <t>1.1.10 กิจกรรมหลักที่ 1.10ก่อสร้างถนนคอนกรีตเสริมเหล็ก สายทุ่งศาลา - เขาศรีพระธาตุ ตำบลวัดสุวรรณ อำเภอบ่อทอง จังหวัดชลบุรี</t>
  </si>
  <si>
    <t>1.1.11 กิจกรรมหลักที่ 1.11 ก่อสร้างถนนคอนกรีตเสริมเหล็ก สายหนองขม หมู่ที่ 1 ตำบลหนองปลาไหล   อำเภอบางละมุง จังหวัดชลบุรี</t>
  </si>
  <si>
    <t>1.1.12 กิจกรรมหลักที่ 1.12 ก่อสร้างถนนคอนกรีตเสริมเหล็ก สายหนองลุมพุกร่มเย็น ตำบลวัดสุวรรณ อำเภอบ่อทอง จังหวัดชลบุรี</t>
  </si>
  <si>
    <t>1.1.13 กิจกรรมหลักที่ 1.13 ก่อสร้างถนนคอนกรีตเสริมเหล็ก สายทุ่งทรายทอง 1 ตำบลวัดสุวรรณ อำเภอบ่อทอง จังหวัดชลบุรี</t>
  </si>
  <si>
    <t>1.2.1 กิจกรรมหลักที่ 2.1ปรับปรุงซ่อมแซมถนนคอนกรีตเสริมเหล็กพร้อมวางท่อระบายน้ำระยะ 2 ซอยสถาบัน ตำบลหนองไม้แดง อำเภอเมืองชลบุรี จังหวัดชลบุรี</t>
  </si>
  <si>
    <t>1.2.15 กิจกรรมหลัก 2.15 ก่อสร้างสะพานคอนกรีตเสริมเหล็ก บริเวณคลองบ้านหนองช้าง (บ้านป่า) หมู่ที่ 2 ตำบลหนองขยาด อำเภอพนัสนิคม จังหวัดชลบุรี (ชบ.ถ.82-009)</t>
  </si>
  <si>
    <t>1.2.19 กิจกรรมหลัก 2.19 ปรับปรุงถนนคอนกรีตเสริมแหล็ก สายมาบใหญ่ตำบลสระสี่เหลี่ยม หมู่ที่ 3 – เชื่อมต่อตำบลท่าข้าม อำเภอพนัสนิคม จังหวัดชลบุรี</t>
  </si>
  <si>
    <t>1.2.1กิจกรรมหลักที่ 2.1 ปรับปรุงซ่อมแซมถนนคอนกรีตเสริมเหล็กพร้อมวางท่อระบายน้ำระยะ 2 ซอยสถาบัน ตำบลหนองไม้แดง อำเภอเมืองชลบุรี จังหวัดชลบุรี</t>
  </si>
  <si>
    <t>1.2.2 กิจกรรมหลักที่ 2.2 ก่อสร้างถนนคอนกรีตเสริมเหล็ก สายบ้านหินดาด-บ้านอ้อมแก้ว ตำบลหนองไผ่แก้ว อำเภอบ้านบึง จังหวัดชลบุรี</t>
  </si>
  <si>
    <t xml:space="preserve">1.2.3 กิจกรรมหลักที่ 2.3 ก่อสร้างถนนคอนกรีตเสริมเหล็กสายไทรคู่ – คอกม้า หมู่ที่ 12  ตำบลหนองเหียง  อำเภอพนัสนิคม  จังหวัดชลบุรี
</t>
  </si>
  <si>
    <t>1.2.4 กิจกรรมหลักที่ 2.4 ก่อสร้างสะพานคอนกรีตเสริมเหล็ก บริเวณคลองบ้านหนองช้าง (บ้านป่า) หมู่ที่ 2 ตำบลหนองขยาด อำเภอพนัสนิคม จังหวัดชลบุรี (ชบ.ถ.82-009)</t>
  </si>
  <si>
    <t>1.2.5กิจกรรมหลักที่ 2.5 ปรับปรุงถนนคอนกรีตเสริมแหล็ก สายมาบใหญ่ตำบลสระสี่เหลี่ยม หมู่ที่ 3 – เชื่อมต่อตำบลท่าข้าม อำเภอพนัสนิคม จังหวัดชลบุรี</t>
  </si>
  <si>
    <t>1.2.6 กิจกรรมหลักที่ 2.6 ปรับปรุงถนนคอนกรีตเสริมเหล็ก สายวัดแหลมประดู่ หมู่ที่ 2 เชื่อมสายคลองชลประทาน เชื่อมตำบลแหลมประดู่ ตำบลสระสี่เหลี่ยม อำเภอพนัสนิคม จังหวัดชลบุรี</t>
  </si>
  <si>
    <t>1.2.7 กิจกรรมหลักที่ 2.7 ก่อสร้างถนนคอนกรีตเสริมเหล็ก สายหนองคิ่ม หมู่ที่ 1 – เชื่อมถนนสายเนินแพง หมู่ที่ 4 เชื่อมต่อถนนทางหลวง 331 เชื่อมตำบลวังเย็นและเทศบาลตำบลหัวถนน อำเภอพนัสนิคม จังหวัดชลบุรี</t>
  </si>
  <si>
    <t>1.2.8 กิจกรรมหลักที่ 2.8 ปรับปรุงถนนคอนกรีตเสริมเหล็กสายบ้านเนินแพง หมู่ 4 – เชื่อมบ้านแปลงกระถิน เทศบาลตำบลหัวถนน   อำเภอพนัสนิคม จังหวัดชลบุรี</t>
  </si>
  <si>
    <t>1.2.9 กิจกรรมหลักที่ 2.9 ก่อสร้างถนนคอนกรีตเสริมเหล็กพร้อมวางท่อระบายน้ำสายห้วยมะนาว หมู่ที่ ๔ ตำบลตะเคียนเตี้ย อำเภอบางละมุง จังหวัดชลบุรี</t>
  </si>
  <si>
    <t xml:space="preserve">1.2.12 กิจกรรมหลักที่ 2.12 วางท่อระบายน้ำ บริเวณบริษัท เมทเทิลคอม จำกัด – สะพานบ้าน ผญ.สมชาย บูรณเจริญกิจ  ชุมชนที่ ๙ บ้านแปลงกระถิน ตำบลหัวถนน อำเภอพนัสนิคม จังหวัดชลบุรี  </t>
  </si>
  <si>
    <t>1.2.11 กิจกรรมหลัก 2.11 ก่อสร้างปรับปรุงผิวจราจร คอนกรีตเสริมเหล็กและวางท่อระบายน้ำ คอนกรีตเสริมเหล็ก สายซอยชัยพรวิถี ๑๗ หมู่ที่ ๑ (ชุมชนหนองปรือ ๔) ตำบลหนองปรือ อำเภอบางละมุง จังหวัดชลบุรี</t>
  </si>
  <si>
    <t>1.2.10 กิจกรรมหลัก 2.10 ก่อสร้างถนนคอนกรีตเสริมเหล็ก พร้อมวางท่อระบายน้ำ คอนกรีตเสริมเหล็กสายหนองหอย หมู่ ๔ ตำบลตะเคียนเตี้ย อำเภอบางละมุง จังหวัดชลบุรี</t>
  </si>
  <si>
    <t xml:space="preserve">1.2.13กิจกรรมหลักที่ 2.13 วางท่อระบายน้ำคอนกรีตเสริมเหล็ก สายจากบริษัท วีนิค จำกัด – สะพานบ้าน ผญ.สมชาย บูรณเจริญกิจ  ชุมชนที่ ๙  บ้านแปลงกระถิน ตำบลหัวถนน อำเภอพนัสนิคม จังหวัดชลบุรี  </t>
  </si>
  <si>
    <t>1.2.14 กิจกรรมหลักที่ 2.14 ก่อสร้างถนนคอนกรีตเสริมเหล็ก สายประปา สายทาง ชบ.ถ.82-016  (ข้างบ้านนายอรรถ ภู่ยิ้ม) หมู่ที่ 7 ตำบลหนองขยาด อำเภอพนัสนิคม จังหวัดชลบุรี</t>
  </si>
  <si>
    <t>1.2.15 กิจกรรมหลักที่ 2.15 ก่อสร้างถนนคอนกรีตเสริมเหล็ก  สายบ้านนายอำพนธ์  แซ่โอ้ว  (ต่อจากโครงการเดิม) หมู่ที่  10 ตำบลหมาอนนาง อำเภอพนัสนิคม จังหวัดชลบุรี</t>
  </si>
  <si>
    <t>1.2.16 กิจกรรมหลักที่ 2.16 ก่อสร้างถนนคอนกรีตเสริมเหล็กสายบ้านแหลมฟ้าผ่า – คลองอีเผือก หมู่ที่ 8 บ้านดอนกอก  ตำบลนาเริก  อำเภอพนัสนิคม  จังหวัดชลบุรี</t>
  </si>
  <si>
    <t>1.2.17 กิจกรรมหลักที่ 2.17 ก่อสร้างถนนคอนกรีตเสริมเหล็กพร้อมวางท่อระบายน้ำ ซอยอำนวยทรัพย์ ช่วงที่ ๒ หมู่ที่ ๕ ตำบลตะเคียนเตี้ย อำเภอบางละมุง จังหวัดชลบุรี</t>
  </si>
  <si>
    <t>1.2.18 กิจกรรมหลักที่ 2.18 ก่อสร้างท่อระบายน้ำคอนกรีตเสริมเหล็ก ซอยสุขสมบูรณ์ ๗ (เดอะสตาร์) หมู่ที่ ๘ ตำบลหนองปลาไหล อำเภอบางละมุง จังหวัดชลบุรี</t>
  </si>
  <si>
    <t>1.2.19 กิจกรรมหลักที่ 2.19 ก่อสร้างรางระบายน้ำ คอนกรีตเสริมเหล็ก ซอยขนำใน หมู่ที่ ๕ ตำบลตะเคียนเตี้ย อำเภอบางละมุง จังหวัดชลบุรี</t>
  </si>
  <si>
    <t>1.2.20 กิจกรรมหลักที่ 1.2.20 ก่อสร้างถนนคอนกรีตเสริมเหล็กสายแยกต้นตะเคียน -หนองแสง ชุมชนที่ 4 หมู่ที่ 4 เทศบาลเมืองปรกฟ้า อำเภอเกาะจันทร์ จังหวัดชลบุรี</t>
  </si>
  <si>
    <t xml:space="preserve">1.2.21 กิกรรมหลักที่ 2.21 ก่อสร้างถนนคอนกรีตเสริมเหล็กสายสำนักสงฆ์หนองขัน ชุมชนที่ 10 หมู่ที่ 10 เทศบาลเมืองปรกฟ้า อำเภอเกาะจันทร์ จังหวัดชลบุรี
</t>
  </si>
  <si>
    <t xml:space="preserve">1.2.22 กิจกรรมหลักที่ 2.22 ก่อสร้างถนนคอนกรีตเสริมเหล็กสายบ้านนางมาลัย อินจันท์ - แยกเจ็ดเนิน ชุมชนที่ 5 หมู่ที่ 5 เทศบาลเมืองปรกฟ้า อำเภอเกาะจันทร์ จังหวัดชลบุรี
</t>
  </si>
  <si>
    <t xml:space="preserve">1.2.24 กิจกรรมหลักที่ 2.24 ก่อสร้างถนนคอนกรีตเสริมเหล็ก สาย ท.604 ช่วงที่ 2 หมู่ที่ 6 ตำบลหนองใหญ่ อำเภอหนองใหญ่ จังหวัดชลบุรี   </t>
  </si>
  <si>
    <t>1.2.25 กิจกรรมหลักที่ 2.25 ก่อสร้างถนนคอนกรีตเสริมเหล็ก (ซ่อมสร้าง) สายตลาดบ้านเฉลิมลาภ หมู่ที่ 5  ตำบลหนองเสือช้าง อำเภอหนองใหญ่ จังหวัดชลบุรี</t>
  </si>
  <si>
    <t>1.2.26 กิจกรรมหลักที่ 2.26  ปรับปรุงถนนคอนกรีตเสริมเหล็ก พร้อมวางท่อระบายน้ำ สายตะเคียนเตี้ย (ช่วงที่ ๕) หมุ่ที่ ๒ ตำบลตะเคียนเตี้ย อำเภอบางละมุง จังหวัดชลบุรี</t>
  </si>
  <si>
    <t>1.2.27 กิจกรรมหลักที่ 2.27 ปรับปรุงถนนคอนกรีตเสริมเหล็ก พร้อมวางท่อระบายน้ำ สายตะเคียนเตี้ย (ช่วงที่ ๖) หมู่ที่ ๒ ตำบลตะเคียนเตี้ย อำเภอบางละมุง จังหวัดชลบุรี</t>
  </si>
  <si>
    <t xml:space="preserve">1.2.28 กิจกรรมหลักที่ 2.28 ก่อสร้างถนนคอนกรีตเสริมเหล็กสายหลุมลูกรัง ชุมชนที่ 9 หมู่ที่ 9 เทศบาลเมืองปรกฟ้า อำเภอเกาะจันทร์ จังหวัดชลบุรี
</t>
  </si>
  <si>
    <t>1.2.29 กิจกรรมหลักที่ 2.29 ก่อสร้างถนนคอนกรีตเสริมเหล็กสายบ้านนายสมัย หอมคง ชุมชนที่ 4 หมู่ที่ 4 เทศบาลเมืองปรกฟ้า อำเภอเกาะจันทร์ จังหวัดชลบุรี</t>
  </si>
  <si>
    <t xml:space="preserve">1.2.30 กิจกรรมหลักที่ 2.30 ก่อสร้างถนนคอนกรีตเสริมเหล็กสายบ้านนายดาวเรือง ธาราดล หมู่ที่ 7  ตำบลหนองเหียง  อำเภอพนัสนิคม  จังหวัดชลบุรี
</t>
  </si>
  <si>
    <t>1.2.31 กิจกรรมหลักที่ 2.31 ปรับปรุงถนนคอนกรีตเสริมเหล็กสาย น.ส.ประยงค์ แป้นทิม ถึงบ้านนายประวิทย์ เข็มกลัดทอง หมู่ที่ 8 ตำบลวัดโบสถ์ อำเภอพนัสนิคม จังหวัดชลบุรี</t>
  </si>
  <si>
    <t>1.2.32 กิจกรรมหลักที่ 2.32 ก่อสร้างถนนคอนกรีตเสริมเหล็ก สายบ้านนายวันชัย ทองคำ หมู่ 2 – บ้านนางเฉลียว ภู่พระอินทร์ หมู่ 3 ตำบลท่าข้าม อำเภอพนัสนิคม จังหวัดชลบุรี</t>
  </si>
  <si>
    <t xml:space="preserve">1.2.33 กิจกรรมหลักที่ 2.33 ซ่อมแซมถนนลาดยางแอสฟัลท์ติกคอนกรีตสายแปลงเกตุ – เกาะกลาง  หมู่ที่ 4  ตำบลหนองเหียง อำเภอพนัสนิคม จังหวัดชลบุรี
</t>
  </si>
  <si>
    <t>1.2.34 กิจกรรมหลักที่ 2.34 ก่อสร้างถนนคอนกรีตเสริมเหล็กสายบ้านนายสายัณฑ์ สีวอ หมู่ที่ 10  ตำบลหนองเหียง  อำเภอพนัสนิคม  จังหวัดชลบุรี</t>
  </si>
  <si>
    <t>1.2.35 กิจกรรมหลักที่ 2.35 ก่อสร้างถนนคอนกรีตเสริมเหล็กสายเนินทุ่ง ซอย 3 ชุมชนที่ 6 หมู่ที่ 6 เทศบาลเมืองปรกฟ้า อำเภอเกาะจันทร์ จังหวัดชลบุรี</t>
  </si>
  <si>
    <t>1.2.36 กิจกรรมหลักที่ 2.36  ก่อสร้างถนนคอนกรีตเสริมเหล็กสายบ้านแปลง ซอย 4 ชุมชนที่ 11 หมู่ที่ 11 เทศบาลเมืองปรกฟ้า อำเภอเกาะจันทร์ จังหวัดชลบุรี</t>
  </si>
  <si>
    <t>1.2.37 กิจกรรมหลักที่ 2.37 ก่อสร้างถนนคอนกรีตเสริมเหล็กสายสระหลวง-หนองยาง ชุมชนที่ 5 หมู่ที่ 5 เทศบาลเมืองปรกฟ้า อำเภอเกาะจันทร์ จังหวัดชลบุรี</t>
  </si>
  <si>
    <t>1.2.38 กิจกรรมหลักที่ 2.38  ก่อสร้างถนนคอนกรีตเสริมเหล็กสายโปร่งหิน ซอย 2 ชุมชนที่ 5 หมู่ที่ 5 เทศบาลเมืองปรกฟ้า อำเภอเกาะจันทร์ จังหวัดชลบุรี</t>
  </si>
  <si>
    <t xml:space="preserve">1.2.39 กิจกรรมหลักที่ 2.39 ก่อสร้างถนนคอนกรีตเสริมเหล็กสายเกาะกลาง-หนองกันเกรา ชุมชนที่ 11 หมู่ที่ 11 เทศบาลเมืองปรกฟ้า อำเภอเกาะจันทร์ จังหวัดชลบุรี
</t>
  </si>
  <si>
    <t>1.2.40 กิจกรรมหลักที่ 2.40  ปรับปรุงถนนคอนกรีตเสริมเหล็กพร้อมวางท่อเหลี่ยม (ช่วงที่ ๒) หมู่ที่ ๒ ตำบลตะเคียนเตี้ย อำเภอบางละมุง จังหวัดชลบุรี</t>
  </si>
  <si>
    <t>1.2.41 กิจกรรมหลักที่ 2.41 ปรับปรุงถนนคอนกรีตเสริมเหล็ก พร้อมวางท่อเหลี่ยม (ช่วงที่ ๓) หมู่ที่ ๒ ตำบลตะเคียนเตี้ย อำเภอบางละมุง จังหวัดชลบุรี</t>
  </si>
  <si>
    <t>1.2.42 กิจกรรมหลักที่ 2.42 ปรับปรุงซ่อมแซมถนน คสล.พร้อมวางท่อระบายน้ำ รูปสี่เหลี่ยมสายบ้านสังกะเปี๋ยว-หนองพลับ ช่วงที่ ๑ หมู่ที่ ๒ (สี่แยกบ้านตาอ่อง) ตำบลตะเคียนเตี้ย อำเภอบางละมุง จังหวัดชลบุรี</t>
  </si>
  <si>
    <t>1.2.43 กิจกรรมหลักที่ 2.43 ก่อสร้างถนนคอนกรีตเสริมเหล็ก พร้อมวางท่อระบายน้ำสายตะเคียนเตี้ย ซอย ๕๑/๑ หมู่ที่ ๓ ตำบลตะเคียนเตี้ย อำเภอบางละมุง จังหวัดชลบุรี</t>
  </si>
  <si>
    <t>1.2.44 กิจกรรมหลักที่ 2.44 ก่อสร้างถนนคอนกรีตเสริมเหล็กพร้อมวางท่อระบายน้ำ สายสังกะเปี๋ยว-หนองแขวะ ซอย ๖ (บ้านยายเชื่อ) หมู่ที่ ๑ ตำบลตะเคียนเตี้ย อำเภอบางละมุง จังหวัดชลบุรี</t>
  </si>
  <si>
    <t xml:space="preserve">1.2.45 กิจกรรมหลักที่ 2.45 ซ่อมแซมถนนลาดยางแอสฟัลท์ติกคอนกรีตสายสุวรรณภูมิ – หนองยาง หมู่ที่ 5 ตำบลหนองเหียง  อำเภอพนัสนิคม  จังหวัดชลบุรี
</t>
  </si>
  <si>
    <t xml:space="preserve">1.2.47 กิจกรรมหลักที่ 2.47 ก่อสร้างถนนคอนกรีตเสริมเหล็กสายบ้านนางบุญธรรม จางวางกร หมู่ที่ 16  ตำบลหนองเหียง  อำเภอพนัสนิคม  จังหวัดชลบุรี
</t>
  </si>
  <si>
    <t>1.2.46 กิจกรรมหลักที่ 2.46 ก่อสร้างถนนคอนกรีตเสริมเหล็ก รหัสทางหลวงท้องถิ่น ชบ.ถ.97-082 สายแยกเข้าบ่อดิน SN รีสอร์ท (ช่วงที่ 3 ) ต.หัวถนน</t>
  </si>
  <si>
    <t>1.2.48 กิจกรรมหลักที่ 2.48 ปรับปรุงถนนคอนกรีตเสริมเหล็กสาย บ้านนายทองคำ หมู่ที่ 7 ตำบลวัดโบสถ์  อำเภอพนัสนิคม จังหวัดชลบุรี</t>
  </si>
  <si>
    <t>1.2.49 กิจกรรมหลักที่ 2.49 ปรับปรุงถนนคอนกรีตเสริมเหล็ก พระรถซอย 9 – โบราณสถานสระสี่เหลี่ยม เชื่อมตำบลท่าข้ามและตำบลสระสี่เหลี่ยม  อำเภอพนัสนิคม จังหวัดชลบุรี</t>
  </si>
  <si>
    <t>1.2.50 กิจกรรมหลักที่ 2.50 ก่อสร้างถนนคอนกรีตเสริมพร้อมวางท่อระบายสายมาบหว้า ซอย ๕ หมู่ที่๓ ตำบลตะเคียนเตี้ย อำเภอบางละมุง จังหวัดชลบุรี</t>
  </si>
  <si>
    <t>1.2.51 กิจกรรมหลักที่ 2.51 ก่อสร้างถนนคอนกรีตเสริมเหล็กพร้อมวางท่อระบายน้ำ ถนนสายหมู่บ้านเพชรกาญจนา หมู่ที่ ๓ ตำบลตะเคียนเตี้ย อำเภอบางละมุง จังหวัดชลบุรี</t>
  </si>
  <si>
    <t xml:space="preserve">1.2.52 กิจกรรมหลักที่ 2.52 ก่อสร้างถนนคอนกรีตเสริมเหล็กสายโค้งประดู่-ไร่เสธ์ - บ้านนายเลิศ - สองหนอง ชุมชนที่ 5 หมู่ที่ 5 เทศบาลเมืองปรกฟ้า อำเภอเกาะจันทร์ จังหวัดชลบุรี
</t>
  </si>
  <si>
    <t xml:space="preserve">1.2.53 กิจกรรมหลักที่ 2.53 ก่อสร้างถนนคอนกรีตเสริมเหล็กสายเนินทุ่ง ซอย 4 ชุมชนที่ 6 หมู่ที่ 6 เทศบาลเมืองปรกฟ้า อำเภอเกาะจันทร์ จังหวัดชลบุรี
</t>
  </si>
  <si>
    <t xml:space="preserve">1.2.54 กิจกรรมหลักที่ 2.54 ก่อสร้างถนนคอนกรีตเสริมเหล็กสายบ้านนายอุดม - บ้านนายโพธิ์ทอง ชุมชนที่ 10 หมู่ที่ 10 เทศบาลเมืองปรกฟ้า อำเภอเกาะจันทร์
</t>
  </si>
  <si>
    <t>1.2.55 กิจกรรมหลักที่ 2.55 ก่อสร้างถนนคอนกรีตเสริมเหล็กสายหนองแฟบ - เขต ตำบลท่าบุญมี ชุมชนที่ 8 เทศบาลเมืองปรกฟ้า อำเภอเกาะจันทร์ จังหวัดชลบุรี</t>
  </si>
  <si>
    <t xml:space="preserve">1.2.56 กิจกรรมหลักที่ 2.56 ก่อสร้างถนนคอนกรีตเสริมเหล็กสายต้นตะเคียน-โค้งประดู่ ชุมชนที่ 4,7,14 หมู่ที่ 4,7,14 เทศบาลเมืองปรกฟ้า อำเภอเกาะจันทร์ จังหวัดชลบุรี จังหวัดชลบุรี
</t>
  </si>
  <si>
    <t>1.2.57 กิจกรรมหลักที่ 2.57 ก่อสร้างถนนคอนกรีตเสริมเหล็กพร้อมวางท่อระบายน้ำ ถนนสายหนองพลับ-สังกะเปี๋ยว ซอย ๙ บ้านยายหยด ช่วงที่ ๔ หมู่ที่ ๒ ตำบลตะเคียนเตี้ย อำเภอบางละมุง จังหวัดชลบุรี</t>
  </si>
  <si>
    <t>1.2.58 กิจกรรมหลักที่ 2.58 ก่อสร้างถนน คอนกรีตเสริมเหล็กพร้อมวางท่อระบายน้ำ ถนนสายหนองพลับ-สังกะเปี๋ยว ซอย ๒ หมู่ที่ ๒ ตำบลตะเคียนเตี้ย อำเภอบางละมุง จังหวัดชลบุรี</t>
  </si>
  <si>
    <t>1.2.59 กิจกรรมหลักที่ 2.59 ก่อสร้างถนนคอนกรีตเสริมเหล็กพร้อมวางท่อระบายน้ำหมู่บ้านถาวร (ทิดหนู) หมู่ที่ ๒ ตำบลตะเคียนเตี้ย อำเภอบางละมุง จังหวัดชลบุรี</t>
  </si>
  <si>
    <t>1.2.60 กิจกรรมหลักที่ 2.60  ก่อสร้างถนน คอนกรีตเสริมเหล็กพร้อมวางท่อระบายน้ำ สายตะเคียนเตี้ย ซอย ๑๖ เชื่อมซอย ๑๘ หมู่ที่ ๒ ตำบลตะเคียนเตี้ย อำเภอบางละมุง จังหวัดชลบุรี</t>
  </si>
  <si>
    <t>1.2.61 กิจกรรมกลักที่ 2.61 ก่อสร้างถนน คอนกรีตเสริมเหล็กพร้อมวางท่อระบายน้ำสายมาบหว้า ซอย ๔ หมู่ที่ ๓ ตำบลตะเคียนเตี้ย อำเภอบางละมุง จังหวัดชลบุรี</t>
  </si>
  <si>
    <t>1.3.1 กิจกรรมหลักที่ 3.1 ขยายเขตระบบจำหน่ายน้ำประปาบริเวณถนนสายยายพูล ซอย ๓ (เนินกระบก) หมู่ที่ ๔ ตำบลตะเคียนเตี้ย อำเภอบางละมุง จังหวัดชลบุรี</t>
  </si>
  <si>
    <t>1.4.1 กิจกรรมหลักที่ 4.1 ปรับปรุงและพัฒนาความปลอดภัยทางถนนในพื้นที่จังหวัดชลบุรีในทางหลวงหมายเลข 34 ตอนบางปะกง - หนองไม้แดง</t>
  </si>
  <si>
    <t xml:space="preserve">1.4.2 กิจกรรมหลักที่ 4.2  พัฒนาโครงสร้างพื้นฐานติดตั้งเสาไฟฟ้าส่องสว่าง (ช่วงที่ 1) บริเวณถนนเทศบาลตำบลเกาะจันทร์ ซอย 2, 3, 3/1, 5 อำเภอเกาะจันทร์ จังหวัดชลบุรี
</t>
  </si>
  <si>
    <t xml:space="preserve">1.4.3 กิจกรรมหลักที่ 4.3  พัฒนาโครงสร้างพื้นฐานติดตั้งเสาไฟฟ้าส่องสว่าง (ช่วงที่ 2) บริเวณถนนเทศบาลตำบลเกาะจันทร์ ซอย 5, 5/1, 7, 9, 11 อำเภอเกาะจันทร์ จังหวัดชลบุรี
</t>
  </si>
  <si>
    <t xml:space="preserve">1.4.4 กิจกรรมหลักที่ 4.4 พัฒนาโครงสร้างพื้นฐานติดตั้งเสาไฟฟ้าส่องสว่าง (ช่วงที่ 3) บริเวณถนนเทศบาลตำบลเกาะจันทร์ ซอย 8, 8/1, 8/2 อำเภอเกาะจันทร์ จังหวัดชลบุรี
</t>
  </si>
  <si>
    <t xml:space="preserve">1.4.5 กิจกรรมหลักที่ 4.5  พัฒนาโครงสร้างพื้นฐานติดตั้งเสาไฟฟ้าส่องสว่าง (ช่วงที่ 4) บริเวณถนนเทศบาลตำบลเกาะจันทร์ ซอย 1 อำเภอเกาะจันทร์ จังหวัดชลบุรี
</t>
  </si>
  <si>
    <t>1.4 โครงการที่ 4 โครงการพัฒนาเส้นทางคมนาคมเพื่อแก้ไขจุดเสี่ยงภัยเพื่อความปลอดภัยของประชาชน</t>
  </si>
  <si>
    <t>1.6.1 กิจกรรมหลักที่ 6.1 การพัฒนาแพลตฟอร์มออนไลน์การจัดการงบประมาณสำหรับประชาชนแบบมีส่วนร่วม</t>
  </si>
  <si>
    <t xml:space="preserve">1.6.2 กิจกรรมหลักที่ 6.2 ผลิตและเผยแพร่สื่อประชาสัมพันธ์  </t>
  </si>
  <si>
    <t xml:space="preserve">สื่อโทรทัศน์
1. ผลิตและเผยแพร่รายการโทรทัศน์ความยาวไม่เกิน 25 นาที เนื้อหาเกี่ยวกับประเด็นพัฒนาทั้ง 6 ด้าน จำนวน 6 ตอน 
2.ผลิตและเผยแพร่สารคดีโทรทัศน์ความยาว 3 – 5 นาที 
จำนวน 12 ตอน สื่อวิทยุ
3.ผลิตและเผยแพร่สปอต ความยาว 1 นาที จำนวน 12 สปอต/96 ครั้ง ๆ 
</t>
  </si>
  <si>
    <t>1.1.2 กิจกรรมหลักที่ 1.2 ก่อสร้างเขื่อนป้องกันตลิ่งริมห้วยคลองใหญ่ ระยะ 3 หมู่ที่ 2 ตำบลหนองไผ่แก้ว อำเภอบ้านบึง จังหวัดชลบุรี</t>
  </si>
  <si>
    <t xml:space="preserve">1.1.1 กิจกรรมหลักที่ 1.1 ก่อสร้างเขื่อนป้องกันตลิ่งห้วยป่ายุบ ตำบลหนองไผ่แก้ว อำเภอบ้านบึง จังหวัดชลบุรี </t>
  </si>
  <si>
    <t xml:space="preserve">1.1.3 กิจกรรมหลักที่ 1.3 ทำนบดินเขาบ่อทอง หมู่ที่ 4 บ้านหนองจรเข้ ตำบลบ่อทอง อำเภอบ่อทอง จังหวัดชลบุรี </t>
  </si>
  <si>
    <t xml:space="preserve">1.1.4 กิจกรรมหลักที่ 1.4 ก่อสร้างเขื่อนป้องกันตลิ่งริมคลองหนองปรือ ตำบลหนองปรือ อำเภอบางละมุง จังหวัดชลบุรี </t>
  </si>
  <si>
    <t xml:space="preserve">1.1.5 กิจกรรมหลักที่ 1.5 ปรับปรุงคันคลอง สายบ้านเตาเหล็ก ซอย 2 หมู่ที่ 2 (ช่วงเขตติดต่อชลประทาน) ตำบลบ้านช้าง อำเภอพนัสนิคม จังหวัดชลบุรี </t>
  </si>
  <si>
    <t>1.1.6 กิจกรรมหลักที่ 1.6 ปรับปรุงสระเก็บน้ำหนองตะไกร หมู่ที่ ๑ ตำบลตะเคียนเตี้ย อำเภอบางละมุง จังหวัดชลบุรี</t>
  </si>
  <si>
    <t xml:space="preserve">1.1.7 กิจกรรมหลักที่ 1.7 ขุดลอกคลองสาธารณะ หมู่ที่ 6 ตำบลหนองใหญ่ อำเภอหนองใหญ่ จังหวัดชลบุรี </t>
  </si>
  <si>
    <t xml:space="preserve">ทำนบดินเขาบ่อทอง หมู่ที่ 4 บ้านหนองจรเข้ ตำบลบ่อทอง อำเภอบ่อทอง จังหวัดชลบุรี </t>
  </si>
  <si>
    <t xml:space="preserve">1.5.1 กิจกรรมหลักที่ 2.1 ฟื้นฟูพัฒนาพื้นที่ป่าชายเลน และปรับปรุงซ่อมแซม อาคาร สิ่งปลูกสร้าง ศูนย์ศึกษาธรรมชาติและ อนุรักษ์ป่าชายเลนเพื่อการท่องเที่ยวเชิงนิเวศ จังหวัดชลบุรี
</t>
  </si>
  <si>
    <t>1.2.2 กิจกรรมหลักที่ 2.2 พัฒนาสถานีเพาะเลี้ยงนกน้ำบางพระ จังหวัดชลบุรี</t>
  </si>
  <si>
    <t xml:space="preserve">1.3.1 กิจกรรมหลักที่ 3.1 เพิ่มศักยภาพอาสาสมัครพิทักษ์ทะเลเพื่อการอนุรักษ์ทรัพยากรทางทะเลและชายฝั่งส่งเสริมการท่องเที่ยวเชิงอนุรักษ์อย่างยั่งยืน และปลอดภัย 
</t>
  </si>
  <si>
    <t>1.3.2 กิจกรรมหลักที่ 3.2 ฝีกอบรมเยาวชนป้องกันไฟป่า จังหวัดชลบุรี</t>
  </si>
  <si>
    <t>1.1.3 กิจกรรมหลักที่ 1.3 ก่อสร้างอาคาศูนย์พัฒนาเด็กเล็กบ้านหนองสองห้อง หมู่ 11 ตำบลนาวังหิน อำเภอพนัสนิคม จังหวัดชลบุรี</t>
  </si>
  <si>
    <t>ถนนคอนกรีตเสริมเหล็ก ความกว้างประมาณ 6.00 เมตร ความยาวประมาณ 1,560 เมตร หนา 0.20 เมตร หรือพื้นที่ไม่น้อยกว่า 9,360 ตารางเมตร พร้อมระบบระบายน้ำ</t>
  </si>
  <si>
    <t xml:space="preserve">ก่อสร้างถนนคอนกรีตเสริมเหล็ก  ขนาดผิวจราจรกว้างเฉลี่ย 6.00 เมตร  ความยาว 900.00 เมตร 
ความหนา 0.15 เมตร  พร้อมไหล่ทางข้างละ 0.30  เมตร </t>
  </si>
  <si>
    <t xml:space="preserve">ก่อสร้างถนนคอนกรีตเสริมเหล็ก  ขนาดผิวจราจรกว้างเฉลี่ย 6.00 เมตร  ความยาว 1,220.00 เมตร ความหนา 0.15 เมตร  พร้อมไหล่ทางข้างละ 0.30  เมตร  </t>
  </si>
  <si>
    <t>ก่อสร้างถนนคอนกรีตเสริมเหล็ก  ขนาดผิวจราจรกว้างเฉลี่ย 6.00 เมตร  ความยาว 1,148.00 เมตร ความหนา 0.15 เมตร  พร้อมไหล่ทางข้างละ 0.30  เมตร</t>
  </si>
  <si>
    <t>1.2.23 กิจกรรมหลักที่ 2.23 ขยายเขตวางท่อเมนจ่ายน้ำประปาหมู่บ้าน บริเวณสายทางหลวง 3245 – ทล.ชบ 3007 บ้านห้วยมะระ หมู่ที่ 1,3 ตำบลหนองเสือช้าง อำเภอหนองใหญ่ จังหวัดชลบุรี</t>
  </si>
  <si>
    <t xml:space="preserve">ถนนนกรีตเสริมเหล็ก ขนาดผิวจราจรกว้าง 8.00 เมตร ความยาว 200.00 เมตร หนา 0.20 เมตร , ขนาดผิวจราจร กว้าง 6.00 เมตร ความยาว 275.00 เมตร ความหนา 0.20 เมตร ,ขนาดผิวจราจร กว้าง 6.00 เมตร ความยาว 214.00 เมตร ความหนา 0.20 เมตร  พร้อมงานวางท่อระบายน้ำขนาด ศก.0.60 เมตร จำนวน 352.00 เมตร โดยวางบ่อพักสำเร็จรูปทุกๆ ระยะ 11.00 เมตร               
</t>
  </si>
  <si>
    <t xml:space="preserve">ก่อสร้างถนนคอนกรีตเสริมเหล็ก  ขนาดกว้าง 6 เมตร ยาว 1,247 เมตร หนา 0.15 เมตร </t>
  </si>
  <si>
    <t>ขยายเขตวางท่อเมนจ่ายน้ำประปา หมู่ที่ 1,3 ตำบลหนองเสือช้าง อำเภอหนองใหญ่ จังหวัดชลบุรี</t>
  </si>
  <si>
    <t xml:space="preserve">ก่อสร้างถนนคอนกรีตเสริมเหล็ก  ขนาดผิวจราจรกว้างเฉลี่ย 6.00 เมตร  ความยาว 1,500.00 เมตร ความหนา 0.15 เมตร  พร้อมไหล่ทางข้างละ 0.30  เมตร  </t>
  </si>
  <si>
    <t xml:space="preserve">ก่อสร้างถนนคอนกรีตเสริมเหล็ก  ขนาดผิวจราจรกว้างเฉลี่ย 6.00 เมตร  ความยาว 2,910.00 เมตร ความหนา 0.15 เมตร  พร้อมไหล่ทาง ข้างละ 0.30  เมตร </t>
  </si>
  <si>
    <t xml:space="preserve">ก่อสร้างถนนคอนกรีตเสริมเหล็ก  ขนาดผิวจราจรกว้างเฉลี่ย 6.00 เมตร  ความยาว 2,560.00 เมตร ความหนา 0.15 เมตร  พร้อมไหล่ทาง ข้างละ 0.30  เมตร </t>
  </si>
  <si>
    <t xml:space="preserve">ก่อสร้างถนนคอนกรีตเสริมเหล็กขนาดผิวจราจรกว้างเฉลี่ย 6.00 เมตร  ความยาว 750.00 เมตร ความหนา 0.15 เมตร  พร้อมไหล่ทาง ข้างละ 0.30  เมตร </t>
  </si>
  <si>
    <t>ก่อสร้างถนนคอนกรีตเสริมเหล็ก  ขนาดผิวจราจรกว้างเฉลี่ย 6.00 เมตร  ความยาว 1,300.00 เมตร ความหนา 0.15 เมตร  พร้อมไหล่ทาง ข้างละ 0.30  เมตร</t>
  </si>
  <si>
    <t>ก่อสร้างถนนคอนกรีตเสริมเหล็ก  ขนาดผิวจราจรกว้างเฉลี่ย 6.00 เมตร  ความยาว 2,000.00 เมตร ความหนา 0.15 เมตร  พร้อมไหล่ทางข้างละ 0.30  เมตร</t>
  </si>
  <si>
    <t xml:space="preserve">ก่อสร้างถนนคอนกรีตเสริมเหล็ก ขนาดผิวจราจรกว้างเฉลี่ย 5.00 เมตร  ความยาว 1,200.00 เมตร ความหนา 0.15 เมตร  พร้อมไหล่ทางข้างละ 0.30  เมตร  </t>
  </si>
  <si>
    <t xml:space="preserve">ก่อสร้างถนนคอนกรีตเสริมเหล็ก  ขนาดผิวจราจรกว้างเฉลี่ย 6.00 เมตร  ความยาว 2,037.00 เมตร ความหนา 0.15 เมตร  พร้อมไหล่ทาง ข้างละ 0.30  เมตร </t>
  </si>
  <si>
    <t>ก่อสร้างถนนคอนกรีตเสริมเหล็ก  ขนาดผิวจราจรกว้างเฉลี่ย 6.00 เมตร  ความยาว 750.00 เมตร ความหนา 0.15 เมตร พร้อมไหล่ทาง ข้างละ 0.30  เมตร</t>
  </si>
  <si>
    <t xml:space="preserve">ก่อสร้างถนนคอนกรีตเสริมเหล็ก  ขนาดผิวจราจรกว้างเฉลี่ย 6.00 เมตร  ความยาว 1,520.00 เมตร ความหนา 0.15 เมตร  พร้อมไหล่ทาง ข้างละ 0.30  เมตร </t>
  </si>
  <si>
    <t xml:space="preserve">ก่อสร้างถนนคอนกรีตเสริมเหล็ก  ขนาดผิวจราจรกว้างเฉลี่ย 6.00 เมตร  ความยาว 1,100.00 เมตร ความหนา 0.15 เมตร  พร้อมไหล่ทาง ข้างละ 0.30  เมตร </t>
  </si>
  <si>
    <t xml:space="preserve">ก่อสร้างถนนคอนกรีตเสริมเหล็ก  ขนาดผิวจราจรกว้างเฉลี่ย 6.00 เมตร  ความยาว 1,550.00 เมตร ความหนา 0.15 เมตร  พร้อมไหล่ทางข้างละ 0.30  เมตร  </t>
  </si>
  <si>
    <t xml:space="preserve">ติดตั้งเสาไฟฟ้าส่องสว่างข้างทาง แบบกิ่งเดี่ยว เสาสูง 9.00 เมตร ชนิด HPLS 250 วัตต์     </t>
  </si>
  <si>
    <t xml:space="preserve">ติดตั้งเสาไฟฟ้าส่องสว่างข้างทาง แบบกิ่งเดี่ยว เสาสูง 9.00 เมตร ชนิด HPLS 250 วัตต์      </t>
  </si>
  <si>
    <t xml:space="preserve">ติดตั้งเสาไฟฟ้าส่องสว่างข้างทางแบบกิ่งเดี่ยว เสาสูง 9.00 เมตร ชนิด HPLS 250 วัตต์            </t>
  </si>
  <si>
    <t xml:space="preserve">การติดตั้งเสาไฟฟ้าส่องสว่างข้างทาง แบบกิ่งเดี่ยว เสาสูง 9.00 เมตร ชนิด HPLS 250 วัตต์            </t>
  </si>
  <si>
    <t>พื้นที่ไฟฟ้าส่องสว่าง เพิ่มขึ้น 1 แห่ง</t>
  </si>
  <si>
    <t xml:space="preserve">จัดทำเว็บแอปพลิเคชั่น (Web Application) บนพื้นฐานของภาษา (PHP : Hypertext Preprocessor) เวอร์ชั่น 7.4 ขึ้นไป </t>
  </si>
  <si>
    <t>ระบบ 1 ระบบ</t>
  </si>
  <si>
    <t>เขื่อนป้องกันตลิ่ง ความยาวประมาณ 330 เมตร</t>
  </si>
  <si>
    <t xml:space="preserve">ขุดลอกคลองสาธารณะ 
หมู่ที่ 6 ตำบลหนองใหญ่ อำเภอหนองใหญ่ จังหวัดชลบุรี โดยมีสภาพปากกว้าง 14.50 – 38.00 เมตร ลึกเฉลี่ย 3.75 เมตร ยาว 125 เมตร
</t>
  </si>
  <si>
    <t>จ้างเหมาการจัดงาน "ชลบุรี เมืองนวัตกรรม เมืองเศรษฐกิจชั้นนำของอาเซียน"</t>
  </si>
  <si>
    <t>จัดกิจกรรม 1 กิจกรรม</t>
  </si>
  <si>
    <t>๒.๑ โครงการของกระทรวงศึกษาธิการ</t>
  </si>
  <si>
    <t>๒.๑ โครงการของศึกษาธิการ</t>
  </si>
  <si>
    <t>สำนักงานเขตพื้นที่การศึกษาประถมศึกษาชลบุรี เขต 3</t>
  </si>
  <si>
    <t>อาชีวศึกษาจังหวัดชลบุรี และวิทยาลัยเทคนิคชลบุรี</t>
  </si>
  <si>
    <t xml:space="preserve">จัดซื้อครุภัณฑ์การศึกษาสื่อการเรียนการสอนวิทยาการคำนวณ และสะเต็มศึกษา
</t>
  </si>
  <si>
    <t>เพื่อจัดตั้งห้องปฏิบัติการ AR และ VR รองรับอุตสาหกรรมเป้าหมายกลุ่มดิจิทัล</t>
  </si>
  <si>
    <t>จัดตั้งห้องปฏิบัติการผลิตชิ้นส่วนยานยนต์สมัยใหม่ CNC Simmulation</t>
  </si>
  <si>
    <t>จัดตั้งห้องปฏิบัติการเทคโนโลยีงานเชื่อมสมัยใหม่</t>
  </si>
  <si>
    <t xml:space="preserve">โครงการที่ 1 ส่งเสริมการจัดการเรียนรู้ ผ่านกิจกรรมการเรียนรู้  ผ่านกิจกรรมการปฏิบัติจริง (Active Learning) 
 โดยใช้สื่อการเรียนรู้วิทยาการคำนวณ และสะเต็มศึกษา  
</t>
  </si>
  <si>
    <t>โครงการที่ 2 ห้องปฏิบัติการ AR และ VR รองรับอุตสาหกรรมเป้าหมายกลุ่มดิจิทัล</t>
  </si>
  <si>
    <t>โครงการที่ 3 จัดตั้งห้องปฏิบัติการผลิตชิ้นส่วนยานยนต์สมัยใหม่ CNC Simmulation</t>
  </si>
  <si>
    <t>โครงการที่ 4 จัดตั้งห้องปฏิบัติการเทคโนโลยีงานเชื่อมสมัยใหม่</t>
  </si>
  <si>
    <t xml:space="preserve">สำนักบริการวิชาการ  มหาวิทยาลัยบูรพา </t>
  </si>
  <si>
    <t>สำนักบริการวิชาการ มหาวิทยาลัยบูรพา</t>
  </si>
  <si>
    <t>วิทยาลัยวิทยาการวิจัยและวิทยาการปัญญา  มหาวิทยาลัยบูรพา</t>
  </si>
  <si>
    <t>คณะการแพทย์แผนไทย
อภัยภูเบศร  มหาวิทยาลัยบูรพา</t>
  </si>
  <si>
    <t>การพัฒนาฐานข้อมูลพันธุ์พืชภาคตะวันออก พืชสวน พืชไร่ พืชสมุนไพรพื้นถิ่น เพื่อการใช้ประโยชน์อย่างยั่งยืน</t>
  </si>
  <si>
    <t xml:space="preserve">1. สำรวจและรวบรวมรายชื่อพรรณไม้และการใช้ประโยชน์บริเวณพื้นที่เรือนพิพิธภัณฑ์ผ้าทอมือบ้านมาบหม้อ ยายหง่วน ยายไอ๊
2. จัดทำแผนที่เส้นทางเดินศึกษาธรรมชาติบริเวณพื้นที่เรือนพิพิธภัณฑ์ผ้าทอมือบ้านมาบหม้อ ยายหง่วน ยายไอ๊
</t>
  </si>
  <si>
    <t xml:space="preserve">ผลิตสื่อการเรียนรู้สำหรับการถ่ายทอดความรู้ด้านทรัพยากรธรรมชาติและสิ่งแวดล้อม บริเวณเส้นทางเดินศึกษาธรรมชาติ ของพื้นที่ภายใต้โครงการอนุรักษ์พันธุกรรมพืชอันเนื่องมาจากพระราชดำริ สมเด็จพระเทพรัตนราชสุดาฯ สยามบรมราชกุมารี (อพ.สธ.) </t>
  </si>
  <si>
    <t xml:space="preserve">สำรวจข้อมูลการใช้ประโยชน์จากพืชสมุนไพรและพันธุ์ไม้พื้นถิ่นภาคตะวันออก 
</t>
  </si>
  <si>
    <t xml:space="preserve">สำรวจเส้นทางและพรรณไม้เบื้องต้นในเส้นทางเดินศึกษาธรรมชาติระยะสั้นบริเวณพื้นที่ฝั่งตะวันออก ภายใต้โครงการอนุรักษ์พันธุกรรมพืชอันเนื่องมาจากพระราชดำริสมเด็จพระเทพรัตนราชสุดาฯ สยามบรมราชกุมารี เกาะแสมสาร อำเภอสัตหีบ จังหวัดชลบุรี
</t>
  </si>
  <si>
    <t>โครงการที่ 1  การอนุรักษ์และการใช้ประโยชน์ด้านทรัพยากรธรรมชาติและวัฒนธรรมภาคตะวันออก : พิพิธภัณฑ์ผ้าทอมือบ้านมาบหม้อ ยายหง่วน ยายไอ๊  ชุมชนบ้านมาบหม้อ หมู่ที่ 7 ตำบลบ้านปึก อำเภอเมือง จังหวัดชลบุรี</t>
  </si>
  <si>
    <t>โครงการที่ 2  การพัฒนาสื่อการเรียนรู้ด้านทรัพยากรธรรมชาติและสิ่งแวดล้อมบริเวณเส้นทางเดินศึกษาธรรมชาติพื้นที่พิพิธภัณฑ์ธรรมชาติวิทยาเกาะและทะเลไทย เขาหมาจอ  ตำบลแสมสาร อำเภอสัตหีบ จังหวัดชลบุรี</t>
  </si>
  <si>
    <t>โครงการที่ 3 การสำรวจและจัดทำแผนที่เส้นทางเดินศึกษาธรรมชาติระยะสั้นในพื้นที่โครงการอนุรักษ์พันธุกรรมพืชอันเนื่องมาจากพระราชดำริสมเด็จพระเทพรัตนราชสุดาฯ สยามบรมราชกุมารี เกาะแสมสาร อำเภอสัตหีบ จังหวัดชลบุรี</t>
  </si>
  <si>
    <t>โครงการที่ 5  โครงการพัฒนาสวนพฤกษศาสตร์เพื่อการเรียนรู้ตลอดชีวิต มหาวิทยาลัยบูรพา</t>
  </si>
  <si>
    <t>โครงการที่ 4การพัฒนาฐานข้อมูลพันธุ์พืชภาคตะวันออกเพื่อการขับเคลื่อนโครงการอันเนื่องมาจากพระราชดำริจังหวัดชลบุรี</t>
  </si>
  <si>
    <t>1.4.1 กิจกรรมการเสริมสร้างศักยภาพการตลาดสินค้าเกษตร อาหารปลอดภัย พัฒนาเศรษฐกิจชุมชน</t>
  </si>
  <si>
    <t>โครงการที่ 4 โครงการการเสริมสร้างศักยภาพการตลาดสินค้าเกษตร อาหารปลอดภัย พัฒนาเศรษฐกิจชุมชน</t>
  </si>
  <si>
    <t>สำนักงานพาณิชย์จังหวัดชลบุรี</t>
  </si>
  <si>
    <t>รวม 2 โครงการ</t>
  </si>
  <si>
    <t>สำนักงานเกษตรอำเภอบางละมุง</t>
  </si>
  <si>
    <t>สำนักงานพัฒนาชุมชนจังหวัดชลบุรี</t>
  </si>
  <si>
    <t>สำนักงานเกษตรและสหกรณ์จังหวัดชลบุรี, ศูนย์ AIC จังหวัดชลบุรี</t>
  </si>
  <si>
    <t>สำนักงานเกษตรจังหวัดชลบุรี</t>
  </si>
  <si>
    <t>สำนักงานประมงจังหวัดชลบุรี</t>
  </si>
  <si>
    <t>สำนักงานสหกรณ์จังหวัดชลบุรี</t>
  </si>
  <si>
    <t xml:space="preserve">พัฒนาสถานีเพาะเลี้ยงนกน้ำบางพระ จังหวัดชลบุรี 
1. ถนนผิวจราจรลาดยาง ขนาดกว้าง 4 เมตร  3,350 เมตร  
2. ลานจอดรถผิวจราจรลาดยาง  5,700 ตรารางเมตร วงเงิน 
</t>
  </si>
  <si>
    <t>สำนักงานยุติธรรมจังหวัดชลบุรี</t>
  </si>
  <si>
    <t xml:space="preserve">๑) กิจกรรมการปฏิบัติการสร้างสรรค์งานศิลป์ สู่การแสดงศิลปกรรมร่วมสมัยนานาชาติ  ๒๕๖๕
๒) กิจกรรมตลาดนัดศิลปะ Art market  Art all the way market
</t>
  </si>
  <si>
    <t xml:space="preserve">๑. บริการวิเคราะห์ดินและให้คำแนะนำการจัดการดิน-น้ำ-พืช
๒. สาธิต/ส่งเสริมการปรับปรุงพื้นที่ดินกรด  (โดโลไมท์)
3 สาธิตและส่งเสริมการใช้น้ำหมักชีวภาพ 14 สาธิต/ส่งเสริมการใช้ปุ๋ยหมัก
</t>
  </si>
  <si>
    <t>ชุนชน จำนวน 3 ชุมชน เป็น ชุมชน "ทุนวัฒนธรรมชุมชนไผ่"</t>
  </si>
  <si>
    <t xml:space="preserve">1. จัดประชุมหน่วยงานที่เกี่ยวข้องสร้างเกษตรกรต้นแบบที่มีองค์ความรู้การปลูกไผ่ไม้เศรษฐกิจ
2. ประชุมเก็บข้อมูลเกษตรกรเป้าหมายและจัดทำฐานข้อมูลเกษตรกรก่อนเริ่มโครงการ
3. กำหนดเนื้อหาและหลักสูตรการสร้างองค์ความรู้
</t>
  </si>
  <si>
    <t>รวม 3 โครงการ</t>
  </si>
  <si>
    <t xml:space="preserve">1. จัดเวทีวิเคราะห์ จัดทำแผนและบันทึกข้อมูลในระบบ co-farm.doae.go.th
2. การถ่ายทอดความรู้ให้กับเกษตรกร (เน้นด้านการลดต้นทุนการผลิต พัฒนาการเพิ่มประสิทธิภาพการผลิต การบริหารจัดการกลุ่ม พัฒนาศักยภาพของเกษตรกรสู่ Smart Farmer และความเข้มแข็งของเกษตรกลุ่ม/องค์กร/วิสาหกิจชุมชน การตลาดและเชื่อมโยง)
</t>
  </si>
  <si>
    <t>สำนักงานจังหวัดชลบุรี ร่วมกับหอการค้าจังหวัดชลบุรี</t>
  </si>
  <si>
    <t>สำนักงานทรัพยากรธรรมชาติและสิ่งแวดล้อมจังหวัดชลบุรี</t>
  </si>
  <si>
    <t>โครงการชลประทานชลบุรี</t>
  </si>
  <si>
    <t>สำนักบริหารพื้นอนุรักษ์ที่ 2 (ศรีราชา)</t>
  </si>
  <si>
    <t xml:space="preserve">๑. อบรมกลุ่มผู้ผลิตผลิตภัณฑ์ชุมชนให้สามารถเข้าถึงช่องทางตลาดสมัยใหม่ 
2. คัดเลือกผลิตภัณฑ์ชุมชน 10 อย่าง เพื่อสนับสนุนการพัฒนาต่อยอด การสร้างอัตลักษณ์และออกแบบบรรจุภัณฑ์ (packaging) ที่ทันสมัย </t>
  </si>
  <si>
    <t>รวม 4 โครงการ</t>
  </si>
  <si>
    <t>รวม 6 โครงการ</t>
  </si>
  <si>
    <t>รวม 7 โครงการ</t>
  </si>
  <si>
    <t>รวม 5 โครงการ</t>
  </si>
  <si>
    <t>รวม 8 โครงการ</t>
  </si>
  <si>
    <t>อาคาศูนย์พัฒนาเด็กเล็กบ้านหนองสองห้อง หมู่ 11 ตำบลนาวังหิน อำเภอพนัสนิคม จังหวัดชลบุรี</t>
  </si>
  <si>
    <t xml:space="preserve">จัดกิจกรรมสืบสานงานศิลป์ วิถีถิ่น ประมงพื้นบ้านแสมสาร
 </t>
  </si>
  <si>
    <t>สารบัญ</t>
  </si>
  <si>
    <t>1. แผนที่สรุปตำแหน่งที่ตั้งของกิจกรรมของโครงการตามแผนปฏิบัติราชการประจำปีงบประมาณ พ.ศ.2565 ของจังหวัด</t>
  </si>
  <si>
    <t>2. ลำดับโครงการตามแผนปฎิบัติราชการประจำปีของจังหวัดชลบุรี ประจำปีงบประมาณ พ.ศ.2565</t>
  </si>
  <si>
    <t>3. แบบฟอร์มการจัดทำแผนปฎิบัติราชการประจำปีงบประมาณ พ.ศ.2564 (จ.2)</t>
  </si>
  <si>
    <t>4. ค่าใช้จ่ายในการบริหารจังหวัดแบบบูรณาการ</t>
  </si>
  <si>
    <t>หน้า</t>
  </si>
  <si>
    <t>5. แบบฟอร์มข้อมูลพื้นฐานของโครงการ และแบบฟอร์มรายละเอียดจำแนกรายจ่าย</t>
  </si>
  <si>
    <t>๑.๑.๑ กิจกรรมหลักที่ 1.1 พัฒนาฝีมือแรงงานเพื่อรองรับ 10 อุตสาหกรรมเป้าหมาย</t>
  </si>
  <si>
    <t>1.1.11 กิจกรรมหลักที่ 1.11 ส่งเสริมและพัฒนาการท่องเที่ยวเชิงเกษตร ตำบลโป่ง อำเภอบางละมุง จังหวัดชลบุรี</t>
  </si>
  <si>
    <t>1.3.2 กิจกรรมหลักที่ 3.2 ฝึกอบรมเยาวชนป้องกันไฟป่า จังหวัดชลบุรี</t>
  </si>
  <si>
    <t>1.2.15 กิจกรรมหลักที่ 2.15 ก่อสร้างถนนคอนกรีตเสริมเหล็ก  สายบ้านนายอำพนธ์  แซ่โอ้ว  (ต่อจากโครงการเดิม) หมู่ที่  10 ตำบลหมอนนาง อำเภอพนัสนิคม จังหวัดชลบุรี</t>
  </si>
  <si>
    <t>1.2.26 กิจกรรมหลักที่ 2.26  ปรับปรุงถนนคอนกรีตเสริมเหล็ก พร้อมวางท่อระบายน้ำ สายตะเคียนเตี้ย (ช่วงที่ ๕) หมู่ที่ ๒ ตำบลตะเคียนเตี้ย อำเภอบางละมุง จังหวัดชลบุรี</t>
  </si>
  <si>
    <t>1.2.2 กิจกรรมหลักที่  2.2 ร้อยเรื่องราว 20 คนดี บุคคลทรงคุณค่าจังหวัด</t>
  </si>
  <si>
    <t>1.2.1 กิจกรรมหลักที่ 2.1 สร้างเกษตรกรต้นแบบที่มีองค์ความรู้การปลูกไผ่ไม้เศรษฐกิจ</t>
  </si>
  <si>
    <t>1.2.2 กิจกรรมหลักที่ 2.2 สร้างชุมชนต้นแบบเพื่อต่อยอดการแปรรูปไผ่อาหารและไม้ใช้สอย</t>
  </si>
  <si>
    <t>1.2.3 กิจกรรมหลักที่ 2.3 ชุนชนทุนวัฒนธรรมชุมชนไผ่ เพื่อสร้างรายได้และรองรับธุรกิจท่องเที่ยว</t>
  </si>
  <si>
    <t>ประเด็นการพัฒนาที่ 6 บริหารจัดการทรัพยากรธรรมชาติและสิ่งแวดล้อมให้เกิดความสมดุลและมีส่วนร่วมอย่างยั่งยืน</t>
  </si>
  <si>
    <t>ก</t>
  </si>
  <si>
    <t>ข</t>
  </si>
  <si>
    <t>ค</t>
  </si>
  <si>
    <t>ง</t>
  </si>
  <si>
    <t>1.2 โครงการที่ 2 โครงการพัฒนาแหล่งท่องเที่ยวแหล่งเรียนรู้ทางธรรมชาติ</t>
  </si>
  <si>
    <t>1.3.1 กิจกรรมหลักที่ 3.1 ขยายเขตระบบจำหน่ายน้ำประปาบริเวณถนนสายยายพูล ซอย ๓            (เนินกระบก) หมู่ที่ ๔ ตำบลตะเคียนเตี้ย อำเภอบางละมุง จังหวัดชลบุรี</t>
  </si>
  <si>
    <t xml:space="preserve">1.2.52 กิจกรรมหลักที่ 2.52 ก่อสร้างถนนคอนกรีตเสริมเหล็กสายโค้งประดู่-ไร่เสธ์ - บ้านนายเลิศ -   สองหนอง ชุมชนที่ 5 หมู่ที่ 5 เทศบาลเมืองปรกฟ้า อำเภอเกาะจันทร์ จังหวัดชลบุรี
</t>
  </si>
  <si>
    <t>ที่</t>
  </si>
  <si>
    <t>กิจกรรม</t>
  </si>
  <si>
    <t>ประมาณการ
งบประมาณ (บาท)</t>
  </si>
  <si>
    <t>การจัดประชุมหารือเพื่อจัดทำแผนพัฒนาจังหวัดและกลุ่มจังหวัดกับภาคส่วนต่างๆ    ตามมาตรา 53/1 และมาตรา 53/2 แห่ง พระราชบัญญัติระเบียบบริหารราชการแผ่นดิน พ.ศ. 2534 และ ที่แก้ไขเพิ่มเติม</t>
  </si>
  <si>
    <t>การจัดประชุม ก.บ.จ.หรือ ก.บ.ก.</t>
  </si>
  <si>
    <t>การศึกษาเพื่อพัฒนายุทธศาสตร์จังหวัด/กลุ่มจังหวัด</t>
  </si>
  <si>
    <t>การสำรวจความคิดเห็นของประชาชน ซึ่งเป็นการดำเนินการตามมาตรา 18 วรรคสี่ ของพระราชกฤษฎีกาว่าด้วยการบริหารงานจังหวัดและกลุ่มจังหวัดแบบบูรณาการ พ.ศ.2551</t>
  </si>
  <si>
    <t>การพัฒนาประสิทธิภาพในการบริหารจัดการ</t>
  </si>
  <si>
    <t>การพัฒนาศักยภาพบุคลากรด้านการจัดทำแผนพัฒนาจังหวัด แผนปฏิบัติราชการประจำปีของจังหวัด</t>
  </si>
  <si>
    <t>การเผยแพร่ประชาสัมพันธ์เพื่อให้เกิดความรู้ความเข้าใจแก่ภาคส่วนต่างๆ เพื่อเข้ามามีส่วนร่วมในการจัดทำแผน รวมทั้งเพื่อสนับสนุนการขับเคลื่อนการดำเนินการตามแผน</t>
  </si>
  <si>
    <t>การติดตามประเมินผล</t>
  </si>
  <si>
    <t>ครูผู้สอนวิทยาศาสตร์และเทคโนโลยี มีความรู้ด้านวิทยาการคำนวณและสะเต็มศึกษา จำนวน ๔๙ โรงเรียน</t>
  </si>
  <si>
    <t>มีผู้เข้ามาใช้ห้องปฏิบัติการ AR และ VR จำนวน 1,000 คนต่อปี</t>
  </si>
  <si>
    <t>กำลังคน ระดับ ปวช. และ ปวส. ด้านงานกลึง กัด เพื่อผลิตชิ้นส่วนยานยนต์ รวมทั้งประชาชนในภาคอุตสาหกรรม ด้านงานกลึง กัด ไม่ต่ำกว่า 500 คนต่อปี</t>
  </si>
  <si>
    <t>กำลังคน ระดับ ปวช. และ ปวส. ด้านงานเชื่อมสมัยใหม่ รวมทั้งประชาชนในภาคอุตสาหกรรม ด้านงานเชื่อม ไม่ต่ำกว่า ๕๐๐ คนต่อปี</t>
  </si>
  <si>
    <t>แหล่งองค์ความรู้ 1 แห่ง</t>
  </si>
  <si>
    <t xml:space="preserve">พัฒนาระบบฐานข้อมูลและองค์ความรู้อันเกิดจากผลการดำเนินงานโครงการฯ
</t>
  </si>
  <si>
    <t>จำนวนองค์ความรู้ 1 แห่ง</t>
  </si>
  <si>
    <t>ประเด็นการพัฒนาที่ 6  บริหารจัดการทรัพยากรธรรมชาติและสิ่งแวดล้อมให้เกิดความสมดุลและมีส่วนร่วมอย่างยั่งยืน</t>
  </si>
  <si>
    <t>1.5 โครงการที่ 5 จ้างที่ปรึกษาสำรวจออกแบบรายละเอียด ผังระบบคมนาคมขนส่งเขตพัฒนาพิเศษภาคตะวันออก สนับสนุนรถไฟฟ้าความเร็วสูง อำเภอเมืองชลบุรี อำเภอศรีราชา และอำเภอบางละมุง จังหวัดชลบุรี</t>
  </si>
  <si>
    <t>1.5.1 กิจกรรมหลักที่ 5.1 จ้างที่ปรึกษาสำรวจออกแบบรายละเอียด ผังระบบคมนาคมขนส่งเขตพัฒนาพิเศษภาคตะวันออก สนับสนุนรถไฟฟ้าความเร็วสูง อำเภอเมืองชลบุรี อำเภอศรีราชา และอำเภอบางละมุง จังหวัดชลบุรี ถนนสายแยก ทล.3 – ถนน ทล.7 (สายเก้ากิโล) อำเภอศรีราชา จังหวัดชลบุรี</t>
  </si>
  <si>
    <t>1.5.2 กิจกรรมหลักที่ 5.2 จ้างที่ปรึกษาสำรวจออกแบบรายละเอียด ผังระบบคมนาคมขนส่งเขตพัฒนาพิเศษภาคตะวันออก สนับสนุนรถไฟฟ้าความเร็วสูง อำเภอเมืองชลบุรี อำเภอศรีราชา และอำเภอบางละมุง จังหวัดชลบุรี ถนนสายแยก ทล.36 – ถนน ชบ.3009 (เชื่อมท่าเรือแหลมฉบัง) อำเภอบางละมุง จังหวัดชลบุรี</t>
  </si>
  <si>
    <t xml:space="preserve">1.5.3 กิจกรรมหลักที่ 5.3 จ้างที่ปรึกษาสำรวจออกแบบรายละเอียด ผังระบบคมนาคมขนส่งเขตพัฒนาพิเศษภาคตะวันออก สนับสนุนรถไฟฟ้าความเร็วสูง อำเภอเมืองชลบุรี อำเภอศรีราชา และอำเภอบางละมุง จังหวัดชลบุรี ถนนสาย ช4 และ ถนนสาย ช5 อำเภอเมืองชลบุรี, ศรีราชา จังหวัดชลบุรี </t>
  </si>
  <si>
    <t>1.5.1 กิจกรรมหลักที่ 5.1  จ้างที่ปรึกษาสำรวจออกแบบรายละเอียด ผังระบบคมนาคมขนส่งเขตพัฒนาพิเศษภาคตะวันออก สนับสนุนรถไฟฟ้าความเร็วสูง อำเภอเมืองชลบุรี อำเภอศรีราชา และอำเภอบางละมุง จังหวัดชลบุรี ถนนสายแยก ทล.3 – ถนน ทล.7 (สายเก้ากิโล) อำเภอศรีราชา จังหวัดชลบุรี</t>
  </si>
  <si>
    <r>
      <t>ลำดับความสำคัญโครงการตามแผนปฏิบัติราชการประจำปีงบประมาณ พ.ศ. 2565  จังหวัด</t>
    </r>
    <r>
      <rPr>
        <b/>
        <u/>
        <sz val="16"/>
        <rFont val="TH SarabunPSK"/>
        <family val="2"/>
      </rPr>
      <t>ชลบุรี</t>
    </r>
  </si>
  <si>
    <t>ลำดับความสำคัญ
(1)*</t>
  </si>
  <si>
    <t>ประเด็นการพัฒนา
(2)</t>
  </si>
  <si>
    <t>ชื่อชุดโครงการ 
(3)</t>
  </si>
  <si>
    <t>กิจกรรม/โครงการในชุดโครงการ
(4)</t>
  </si>
  <si>
    <t>งบประมาณ
ที่เสนอขอ (บาท)
(6)</t>
  </si>
  <si>
    <t>ยกระดับการพัฒนานวัตกรรมอุตสาหกรรมและเทคโนโลยี ที่เป็นมิตรกับสิ่งแวดล้อม</t>
  </si>
  <si>
    <t>โครงการพัฒนาศักยภาพแรงงานเพื่อรองรับอุตสาหกรรมเป้าหมายไทยแลนด์ 4.0</t>
  </si>
  <si>
    <t>กิจกรรมพัฒนาฝีมือแรงงานเพื่อรองรับ 10 อุตสาหกรรมเป้าหมาย</t>
  </si>
  <si>
    <t>โครงการส่งเสริมการใช้นวัตกรรมเพื่อพัฒนาการค้าการลงทุนของจังหวัดชลบุรี</t>
  </si>
  <si>
    <t>กิจกรรมการจัดงาน "ชลบุรี เมืองนวัตกรรม เมืองเศรษฐกิจชั้นนำของอาเซียน"</t>
  </si>
  <si>
    <t>ยกระดับให้เป็นเมืองท่องเที่ยวนานาชาติ มีมาตรฐานระดับสากล</t>
  </si>
  <si>
    <t>โครงการยกระดับการท่องเที่ยวจังหวัดชลบุรี สู่มาตรฐาน</t>
  </si>
  <si>
    <t xml:space="preserve">กิจกรรมจัดกิจกรรมกระตุ้นการท่องเที่ยวแบบวิถีคาร์บอนต่ำ (Low Carbon Tourism)  </t>
  </si>
  <si>
    <t>โครงการส่งเสริมการตลาดเพื่อการท่องเที่ยวเชิงรุก</t>
  </si>
  <si>
    <t>กิจกรรมพัฒนาเครื่องมือดิจิทัลวิถีใหม่แบบออนไลน์สู่ออฟไลน์</t>
  </si>
  <si>
    <t>กิจกรรมพัฒนาศักยภาพผลิตภัณณฑ์ชุมชนร่วมสมัย เชื่อมต่อช่องทางการตลาดสมัยใหม่</t>
  </si>
  <si>
    <t>โครงการพัฒนาการท่องเที่ยวชุมชนเพื่อสร้างรายได้อย่างยั่งยืน</t>
  </si>
  <si>
    <t>กิจกรรมส่งเสริมและสร้างสรรค์สังคมแห่งการเรียนรู้เพื่อภูมิปัญญาไทย</t>
  </si>
  <si>
    <t>กิจกรรมร้อยเรื่องราว 20 คนดี บุคคลทรงคุณค่าจังหวัด</t>
  </si>
  <si>
    <t>กิจกรรมพัฒนาสิ่งอำนวยความสะดวกในแหล่งท่องเที่ยวหลักและแหล่งท่องเที่ยวรองบริเวณพื้นที่วัดญาณสังวราราม - วิหารเซียน - พระพุทธรูปแกะสลักเขาชีจรรย์ ตำบลห้วยใหญ่อำเภอบางละมุง, ตำบลนาจอมเทียน อำเภอสัตหีบ จังหวัดชลบุรี</t>
  </si>
  <si>
    <t>กิจกรรมพัฒนาสิ่งอำนวยความสะดวกในแหล่งท่องเที่ยวหลักและแหล่งท่องเที่ยวรองบริเวณพื้นที่อ่างเก็บน้ำบางพระ - สวนสัตว์เขาเขียว ตำบลบางพระ อำเภอศรีราชา จังหวัดชลบุรี</t>
  </si>
  <si>
    <t>กิจกรรมพัฒนาสิ่งอำนวยความสะดวกในแหล่งท่องเที่ยวหลักและแหล่งท่องเที่ยวรองบริเวณพื้นที่อ่างเก็บน้ำมาบประชัน - ตลาดจีนชากแง้ว ตำบลโป่ง, ห้วยใหญ่ อำเภอบางละมุง จังหวัดชลบุรี</t>
  </si>
  <si>
    <t>สร้างเสริมนวัตกรรมสู่เกษตรมูลค่าสูง</t>
  </si>
  <si>
    <t>โครการสร้างฐานการผลิตสินค้าเกษตรด้วยนวัตกรรมการเกษตรสมัยใหม่ ให้เป็นแหล่งอาหารที่ปลอดภัยของจังหวัดชลบุรี</t>
  </si>
  <si>
    <t>กิจกรรมหลักการยกระดับเกษตรกรจังหวัดชลบุรีเป็นผู้ประกอบการเกษตรฐานนวัตกรรมโดยการพัฒนาทักษะเกษตรสมัยใหม่และทักษะการเป็นผู้ประกอบการที่ขับเคลื่อนด้วยนวัตกรรม</t>
  </si>
  <si>
    <t>กิจกรรมพัฒนาและยกระดับเกษตรกรยุคใหม่ (Smart Farmer)</t>
  </si>
  <si>
    <t>โครงการสนับสนุนโครงการอันเนื่องมาจากพระราชดำริ</t>
  </si>
  <si>
    <t>กิจกรรมการขับเคลื่อนและสนับสนุนการดำเนินงานตามกรอบการใช้ประโยชน์สนองพระราชดำริโครงการอนุรักษ์พันธุกรรมพืช อันเนื่องมาจากพระราชดำริสมเด็จพระเทพรัตนราชสุดาฯ สยามบรมราชกุมารี (อพ.สธ)</t>
  </si>
  <si>
    <t>โครงการการเสริมสร้างศักยภาพการตลาดสินค้าเกษตร อาหารปลอดภัย พัฒนาเศรษฐกิจชุมชน</t>
  </si>
  <si>
    <t>กิจกรรมการเสริมสร้างศักยภาพการตลาดสินค้าเกษตร อาหารปลอดภัย พัฒนาเศรษฐกิจชุมชน</t>
  </si>
  <si>
    <t>ยกระดับประสิทธิภาพการบริหารจัดการภาครัฐและเอกชน โครงสร้างพื้นฐานและคมนาคม รองรับเขตพัฒนาพิเศษภาคตะวันออก</t>
  </si>
  <si>
    <t>โครงการ Look Ahead 2022 / 2565 ชลบุรีมองไปข้างหน้า</t>
  </si>
  <si>
    <t>กิจกรรมการพัฒนาแพลตฟอร์มออนไลน์การจัดการงบประมาณสำหรับประชาชนแบบมีส่วนร่วม</t>
  </si>
  <si>
    <t xml:space="preserve">กิจกรรมผลิตและเผยแพร่สื่อประชาสัมพันธ์  </t>
  </si>
  <si>
    <t>พัฒนาคนและชุมชนให้สังคมมั่นคง มีคุณภาพและยั่งยืน ตามหลักปรัชญาของเศรษฐกิจพอเพียง</t>
  </si>
  <si>
    <t>โครงการพัฒนาคุณภาพชีวิตเพื่อคนทุกวัยจังหวัดชลบุรี</t>
  </si>
  <si>
    <t>กิจกรรมพัฒนาทักษะชีวิตเด็กให้อยู่ในสังคมอย่างปลอดภัย</t>
  </si>
  <si>
    <t>โครงการพัฒนาระบบฐานข้อมูลเพื่อขับเคลื่อนโครงการอันเนื่องมาจากพระราชดำริ</t>
  </si>
  <si>
    <t>กิจกรรม พัฒนาระบบฐานข้อมูลเพื่อขับเคลื่อนโครงการอันเนื่องมาจากพระราชดำริ</t>
  </si>
  <si>
    <t>บริหารจัดการทรัพยากรธรรมชาติและสิ่งแวดล้อมให้เกิดความสมดุลและมีส่วนร่วมอย่างยั่งยืน</t>
  </si>
  <si>
    <t>โครงการสร้างเครือข่ายอาสาสมัครพิทักษ์ทรัพยากรธรรมชาติและสิ่งแวดล้อมจังหวัดชลบุรี</t>
  </si>
  <si>
    <t xml:space="preserve">กิจกรรม เพิ่มศักยภาพอาสาสมัครพิทักษ์ทะเลเพื่อการอนุรักษ์ทรัพยากรทางทะเลและชายฝั่งส่งเสริมการท่องเที่ยวเชิงอนุรักษ์อย่างยั่งยืน และปลอดภัย 
</t>
  </si>
  <si>
    <t>โครงการจ้างที่ปรึกษาสำรวจออกแบบรายละเอียด ผังระบบคมนาคมขนส่งเขตพัฒนาพิเศษภาคตะวันออก สนับสนุนรถไฟฟ้าความเร็วสูง อำเภอเมืองชลบุรี อำเภอศรีราชา และอำเภอบางละมุง จังหวัดชลบุรี</t>
  </si>
  <si>
    <t>กิจกรรมจ้างที่ปรึกษาสำรวจออกแบบรายละเอียด ผังระบบคมนาคมขนส่งเขตพัฒนาพิเศษภาคตะวันออก สนับสนุนรถไฟฟ้าความเร็วสูง อำเภอเมืองชลบุรี อำเภอศรีราชา และอำเภอบางละมุง จังหวัดชลบุรี ถนนสายแยก ทล.3 – ถนน ทล.7 (สายเก้ากิโล) อำเภอศรีราชา จังหวัดชลบุรี</t>
  </si>
  <si>
    <t>กิจกรรมจ้างที่ปรึกษาสำรวจออกแบบรายละเอียด ผังระบบคมนาคมขนส่งเขตพัฒนาพิเศษภาคตะวันออก สนับสนุนรถไฟฟ้าความเร็วสูง อำเภอเมืองชลบุรี อำเภอศรีราชา และอำเภอบางละมุง จังหวัดชลบุรี ถนนสายแยก ทล.36 – ถนน ชบ.3009 (เชื่อมท่าเรือแหลมฉบัง) อำเภอบางละมุง จังหวัดชลบุรี</t>
  </si>
  <si>
    <t xml:space="preserve">กิจกรรมจ้างที่ปรึกษาสำรวจออกแบบรายละเอียด ผังระบบคมนาคมขนส่งเขตพัฒนาพิเศษภาคตะวันออก สนับสนุนรถไฟฟ้าความเร็วสูง อำเภอเมืองชลบุรี อำเภอศรีราชา และอำเภอบางละมุง จังหวัดชลบุรี ถนนสาย ช4 และ ถนนสาย ช5 อำเภอเมืองชลบุรี, ศรีราชา จังหวัดชลบุรี </t>
  </si>
  <si>
    <t>โครงการพัฒนาเส้นทางคมนาคมสายรองเชื่อมโยงเส้นทางคมนาคมสายหลักจังหวัดชลบุรี</t>
  </si>
  <si>
    <t>กิจกรรมก่อสร้างถนนลาดยาง สายบ้านคลองโค - เขาพริก ตำบลเกษตรสุวรรณ อำเภอบ่อทอง จังหวัดชลบุรี</t>
  </si>
  <si>
    <t>กิจกรรมก่อสร้างและปรับปรุง ถนนสายหนองน้ำเต้าลอย ตำบลโป่งตามุข,หนองปลาไหล อำเภอบางละมุง จังหวัดชลบุรี</t>
  </si>
  <si>
    <t>กิจกรรมก่อสร้างถนนคอนกรีตเสริมเหล็กสายสว่างพัฒนา - โรงฆ่าสัตว์ หมู่ 9 (ช่วงที่1) ตำบลคลองกิ่ว อำเภอบ้านบึง จังหวัดชลบุรี</t>
  </si>
  <si>
    <t>กิจกรรมปรับปรุงถนนคอนกรีตเสริมเหล็กสายแยก ทล.331-บ.คลองใหญ่-บ.หนองปรือ ตำบลหนองไผ่แก้ว อำเภอบ้านบึง จังหวัดชลบุรี</t>
  </si>
  <si>
    <t>กิจกรรมก่อสร้างถนนคอนกรีตเสริมเหล็ก สาย ท.403 เชื่อม ท.401 ตำบลหนองใหญ่ อำเภอหนองใหญ่ จังหวัดชลบุรี</t>
  </si>
  <si>
    <t>กิจกรรมก่อสร้างถนนสายบ้านวังรี - บ้านเขาชะอางค์ อำเภอบ่อทอง จังหวัดชลบุรี</t>
  </si>
  <si>
    <t>กิจกรรมก่อสร้างถนนแอสฟัลติกคอนกรีต สายหัวหนองเชื่อมวัดต้นกระรอกตะเคียนเตี้ย หมู่ 4 ตำบลหนองปลาไหล อำเภอบางละมุง จังหวัดชลบุรี</t>
  </si>
  <si>
    <t>กิจกรรมหลักก่อสร้างถนนลาดยาง สายหลุมมะนาว - อ่างผักหนาม ตำบลพลวงทอง อำเภอบ่อทอง จังหวัดชลบุรี</t>
  </si>
  <si>
    <t>กิจกรรมก่อสร้างถนนลาดยางแอสฟัลติกคอนกรีด ถนนสาย 3245 - ห้าแยก - บ้านแปลง ชุมชนที่ 4,3,11 ตำบลเกาะจันทร์ อำเภอเกาะจันทร์ จังหวัดชลบุรี</t>
  </si>
  <si>
    <t>กิจกรรมก่อสร้างถนนคอนกรีตเสริมเหล็ก สายทุ่งศาลา - เขาศรีพระธาตุ ตำบลวัดสุวรรณ อำเภอบ่อทอง จังหวัดชลบุรี</t>
  </si>
  <si>
    <t>กิจกรรมก่อสร้างถนนคอนกรีตเสริมเหล็ก สายหนองขม หมู่ที่ 1 ตำบลหนองปลาไหล   อำเภอบางละมุง จังหวัดชลบุรี</t>
  </si>
  <si>
    <t>กิจกรรมก่อสร้างถนนคอนกรีตเสริมเหล็ก สายหนองลุมพุกร่มเย็น ตำบลวัดสุวรรณ อำเภอบ่อทอง จังหวัดชลบุรี</t>
  </si>
  <si>
    <t>กิจกรรมก่อสร้างถนนคอนกรีตเสริมเหล็ก สายทุ่งทรายทอง 1 ตำบลวัดสุวรรณ อำเภอบ่อทอง จังหวัดชลบุรี</t>
  </si>
  <si>
    <t xml:space="preserve"> โครงการพัฒนาเส้นทางคมนาคมสายย่อยเชื่อมโยงเส้นทางคมนาคมสายหลักจังหวัดชลบุรี</t>
  </si>
  <si>
    <t>กิจกรรมปรับปรุงซ่อมแซมถนนคอนกรีตเสริมเหล็กพร้อมวางท่อระบายน้ำระยะ 2 ซอยสถาบัน ตำบลหนองไม้แดง อำเภอเมืองชลบุรี จังหวัดชลบุรี</t>
  </si>
  <si>
    <t>โครงการฟื้นฟูแหล่งน้ำจังหวัดชลบุรี</t>
  </si>
  <si>
    <t xml:space="preserve">กิจกรรมก่อสร้างเขื่อนป้องกันตลิ่งห้วยป่ายุบ ตำบลหนองไผ่แก้ว อำเภอบ้านบึง จังหวัดชลบุรี </t>
  </si>
  <si>
    <t>กิจกรรมก่อสร้างเขื่อนป้องกันตลิ่งริมห้วยคลองใหญ่ ระยะ 3 หมู่ที่ 2 ตำบลหนองไผ่แก้ว อำเภอบ้านบึง จังหวัดชลบุรี</t>
  </si>
  <si>
    <t>โครงการพัฒนาแหล่งท่องเที่ยวแหล่งเรียนรู้ทางธรรมชาติ</t>
  </si>
  <si>
    <t xml:space="preserve">กิจกรรมฟื้นฟูพัฒนาพื้นที่ป่าชายเลน และปรับปรุงซ่อมแซม อาคาร สิ่งปลูกสร้าง ศูนย์ศึกษาธรรมชาติและอนุรักษ์ป่าชายเลนเพื่อการท่องเที่ยวเชิงนิเวศ จังหวัดชลบุรี
</t>
  </si>
  <si>
    <t>โครงการพัฒนาศักยภาพสู่การเป็นผู้นำเยาวชนเพื่อลดปัญหาการกระทำความผิดในเด็กและเยาวชน</t>
  </si>
  <si>
    <t>กิจกรรม ผู้นำเยาวชนต้นแบบ</t>
  </si>
  <si>
    <t xml:space="preserve">กิจกรรมชลบุรี บางแสน พัทยา เมืองศิลปวัฒนธรรมร่วมสมัย EEC (Chonburi Bangsaen Pattaya the City of Contemporary Art &amp; Culture EEC)
</t>
  </si>
  <si>
    <t xml:space="preserve">กิจกรรมทำนบดินเขาบ่อทอง หมู่ที่ 4 บ้านหนองจรเข้ ตำบลบ่อทอง อำเภอบ่อทอง จังหวัดชลบุรี </t>
  </si>
  <si>
    <t>โครงการพัฒนาเส้นทางคมนาคมสายย่อยเชื่อมโยงเส้นทางคมนาคมสายหลักจังหวัดชลบุรี</t>
  </si>
  <si>
    <t>กิจกรรมก่อสร้างถนนคอนกรีตเสริมเหล็ก สายบ้านหินดาด-บ้านอ้อมแก้ว ตำบลหนองไผ่แก้ว อำเภอบ้านบึง จังหวัดชลบุรี</t>
  </si>
  <si>
    <t>โครงการพัฒนาเส้นทางคมนาคมเพื่อแก้ไขจุดเสี่ยงภัยเพื่อความปลอดภัยของประชาชน</t>
  </si>
  <si>
    <t>กิจกรรมปรับปรุงและพัฒนาความปลอดภัยทางถนนในพื้นที่จังหวัดชลบุรีในทางหลวงหมายเลข 34 ตอนบางปะกง - หนองไม้แดง</t>
  </si>
  <si>
    <t>กิจกรรมจัดเทศกาลแห่โคม ชมพระฉาย สืบสายศิลป์ ถิ่นหนองจับเต่า เขาชีจรรย์</t>
  </si>
  <si>
    <t>กิจกรรมจัดกิจกรรมปั่น ปันรักที่ป่าสิริเจริญวรรษอันเนื่องมาจากพระราชดำริ</t>
  </si>
  <si>
    <t xml:space="preserve">กิจกรรม ก่อสร้างถนนคอนกรีตเสริมเหล็กสายไทรคู่ – คอกม้า หมู่ที่ 12  ตำบลหนองเหียง  อำเภอพนัสนิคม  จังหวัดชลบุรี
</t>
  </si>
  <si>
    <t>กิจกรรมสืบสานงานศิลป์ วิถีถิ่น วิถีชุมชนคุณธรรมน้อมนำหลักปรัชญาเศรษฐกิจพอเพียง จังหวัดชลบุรี</t>
  </si>
  <si>
    <t>กิจกรรมก่อสร้างสะพานคอนกรีตเสริมเหล็ก บริเวณคลองบ้านหนองช้าง (บ้านป่า) หมู่ที่ 2 ตำบลหนองขยาด อำเภอพนัสนิคม จังหวัดชลบุรี (ชบ.ถ.82-009)</t>
  </si>
  <si>
    <t>กิจกรรมปรับปรุงถนนคอนกรีตเสริมแหล็ก สายมาบใหญ่ ตำบลสระสี่เหลี่ยม หมู่ที่ 3 – เชื่อมต่อตำบลท่าข้าม อำเภอพนัสนิคม จังหวัดชลบุรี</t>
  </si>
  <si>
    <t>กิจกรรมปรับปรุงถนนคอนกรีตเสริมเหล็ก สายวัดแหลมประดู่ หมู่ที่ 2 เชื่อมสายคลองชลประทาน เชื่อมตำบลแหลมประดู่ ตำบลสระสี่เหลี่ยม อำเภอพนัสนิคม จังหวัดชลบุรี</t>
  </si>
  <si>
    <t>กิจกรรมก่อสร้างถนนคอนกรีตเสริมเหล็ก สายหนองคิ่ม หมู่ที่ 1 – เชื่อมถนนสายเนินแพง หมู่ที่ 4 เชื่อมต่อถนนทางหลวง 331 เชื่อมตำบลวังเย็นและเทศบาลตำบลหัวถนน อำเภอพนัสนิคม จังหวัดชลบุรี</t>
  </si>
  <si>
    <t>กิจกรรมปรับปรุงถนนคอนกรีตเสริมเหล็กสายบ้านเนินแพง หมู่ 4 – เชื่อมบ้านแปลงกระถิน เทศบาลตำบลหัวถนน อำเภอพนัสนิคม จังหวัดชลบุรี</t>
  </si>
  <si>
    <t>กิจกรรมก่อสร้างถนนคอนกรีตเสริมเหล็กพร้อมวางท่อระบายน้ำสายห้วยมะนาว หมู่ที่ ๔ ตำบลตะเคียนเตี้ย อำเภอบางละมุง จังหวัดชลบุรี</t>
  </si>
  <si>
    <t>กิจกรรมก่อสร้างถนนคอนกรีตเสริมเหล็ก พร้อมวางท่อระบายน้ำ คอนกรีตเสริมเหล็กสายหนองหอย หมู่ ๔ ตำบลตะเคียนเตี้ย อำเภอบางละมุง จังหวัดชลบุรี</t>
  </si>
  <si>
    <t>กิจกรรมก่อสร้างปรับปรุงผิวจราจร คอนกรีตเสริมเหล็กและวางท่อระบายน้ำ คอนกรีตเสริมเหล็ก สายซอยชัยพรวิถี ๑๗ หมู่ที่ ๑ (ชุมชนหนองปรือ ๔) ตำบลหนองปรือ อำเภอบางละมุง จังหวัดชลบุรี</t>
  </si>
  <si>
    <t xml:space="preserve">กิจกรรมก่อสร้างเขื่อนป้องกันตลิ่งริมคลองหนองปรือ ตำบลหนองปรือ อำเภอบางละมุง จังหวัดชลบุรี </t>
  </si>
  <si>
    <t>กิจกรรมพัฒนาสถานีเพาะเลี้ยงนกน้ำบางพระ จังหวัดชลบุรี</t>
  </si>
  <si>
    <t>กิจกรรมฝึกอบรมเยาวชนป้องกันไฟป่า จังหวัดชลบุรี</t>
  </si>
  <si>
    <t>กิจกรรมจัดการแข่งขันวิ่งมินิมาราธอนเพื่อส่งเสริมการท่องเที่ยว (Night Run)</t>
  </si>
  <si>
    <t>กิจกรรมจัดมหกรรมมหัศจรรย์อาหารทะเล (Amazing Seafood Festival)</t>
  </si>
  <si>
    <t>กิจกรรมจัดการแข่งขันวิ่งฮาล์ฟมาราธอน (รายการ รัชชโลธร Half Marathon)</t>
  </si>
  <si>
    <t xml:space="preserve">กิจกรรมส่งเสริมการท่องเที่ยวเชิงวัฒนธรรมโดยชุมชน (ถนนสายวัฒนธรรม วิถีถิ่น  วิถีชุมชน) </t>
  </si>
  <si>
    <t>กิจกรรมจัดงานมหกรรมส่งเสริมการท่องเที่ยวจังหวัดชลบุรี  Chonburi Travel Mart</t>
  </si>
  <si>
    <t xml:space="preserve">กิจกรรมท่องเที่ยวอัจฉริยะไปกับเมืองอารยะชลบุรี (Chonburi Digital Tourism Platform) </t>
  </si>
  <si>
    <t>กิจกรรมจัดทำสื่อประชาสัมพันธ์การท่องเที่ยวจังหวัดชลบุรี</t>
  </si>
  <si>
    <t xml:space="preserve">กิจกรรมส่งเสริมสินค้าเกษตรอัตลักษณ์และสินค้าเกษตรแปรรูปจังหวัดชลบุรี  </t>
  </si>
  <si>
    <t>กิจกรรมฟื้นฟูพื้นที่เพาะเลี้ยงหอยทะเลบริเวณชายฝั่งทะเล อำเภอเมืองชลบุรีให้สามารถเลี้ยงหอยทะเลได้อย่างยั่งยืน</t>
  </si>
  <si>
    <t>กิจกรรมสาธิตและส่งเสริมการใช้เทคโนโลยีการพัฒนาที่ดินเพื่อลดต้นทุนและเพิ่มผลผลิต</t>
  </si>
  <si>
    <t>กิจกรรมอบรมและฝึกปฏิบัติการผลิตและการใช้เชื้อราไตรโคเดอร์มา</t>
  </si>
  <si>
    <t>กิจกรรมพัฒนาฐานข้อมูลด้านการเกษตรและสหกรณ์จังหวัดชลบุรี (Big Data) ในเขตพื้นที่ ECC (ไทย จีน อังกฤษ ญี่ปุ่น)</t>
  </si>
  <si>
    <t>กิจกรรมส่งเสริมการปลูกพืชผักปลอดภัยในสหกรณ์</t>
  </si>
  <si>
    <t>กิจกรรมการติดตามและเฝ้าระวังคุณภาพแหล่งผลิตสัตว์น้ำเพื่อความปลอดภัยทางด้านอาหาร ประเภทหอยทะเล และการติดตามสุขอนามัยหอยทะเล เพื่อเตรียมความพร้อมสำหรับพื้นที่แหล่งเพาะเลี้ยงสัตว์น้ำสำหรับกิจการการเพาะเลี้ยงสัตว์น้ำควบคุม ประเภทการเพาะเลี้ยงหอยทะเล ในเขตอ่าวศรีราชา จังหวัดชลบุรี</t>
  </si>
  <si>
    <t xml:space="preserve">กิจกรรมการเพิ่มผลผลิตกุ้งแชบ๊วยในแหล่งน้ำธรรมชาติจังหวัดชลบุรี </t>
  </si>
  <si>
    <t>กิจกรรมพัฒนาการบริหารจัดการศัตรูพืชอย่างมีประสิทธิภาพ เพื่อผลิตสินค้าเกษตรปลอดภัย และลดต้นทุนการผลิต</t>
  </si>
  <si>
    <t xml:space="preserve">กิจกรรมส่งเสริมเกษตรแบบแปลงใหญ่ </t>
  </si>
  <si>
    <t>กิจกรรมเพิ่มประสิทธิภาพการผลิตสับปะรด</t>
  </si>
  <si>
    <t>กิจกรรมส่งเสริมการจัดทำต้นแบบการจัดทำแผนพัฒนาการเกษตรเชิงพื้นที่</t>
  </si>
  <si>
    <t>โครงการเพิ่มศักยภาพและการจัดการธุรกิจไผ่ไม้เศรษฐกิจชุมชนจังหวัดชลบุรี</t>
  </si>
  <si>
    <t>กิจกรรมสร้างเกษตรกรต้นแบบที่มีองค์ความรู้การปลูกไผ่ไม้เศรษฐกิจ</t>
  </si>
  <si>
    <t>กิจกรรมสร้างชุมชนต้นแบบเพื่อต่อยอดการแปรรูปไผ่อาหารและไม้ใช้สอย</t>
  </si>
  <si>
    <t>กิจกรรมชุนชนทุนวัฒนธรรมชุมชนไผ่ เพื่อสร้างรายได้และรองรับธุรกิจท่องเที่ยว</t>
  </si>
  <si>
    <t>กิจกรรมพัฒนาพื้นที่เกษตรกรรมในเขตพื้นที่ป่ารอยต่อ 5 จังหวัด (ภาคตะวันออก) จังหวัดชลบุรี</t>
  </si>
  <si>
    <t xml:space="preserve">กิจกรรม ปรับปรุงคันคลอง สายบ้านเตาเหล็ก ซอย 2 หมู่ที่ 2 (ช่วงเขตติดต่อชลประทาน) ตำบลบ้านช้าง อำเภอพนัสนิคม จังหวัดชลบุรี </t>
  </si>
  <si>
    <t>กิจกรรมปรับปรุงสระเก็บน้ำหนองตะไกร หมู่ที่ ๑ ตำบลตะเคียนเตี้ย อำเภอบางละมุง จังหวัดชลบุรี</t>
  </si>
  <si>
    <t xml:space="preserve">กิจกรรมขุดลอกคลองสาธารณะ หมู่ที่ 6 ตำบลหนองใหญ่ อำเภอหนองใหญ่ จังหวัดชลบุรี </t>
  </si>
  <si>
    <t>กิจกรรมส่งเสริมและพัฒนาการท่องเที่ยวเชิงเกษตร ตำบลโป่ง อำเภอบางละมุง จังหวัดชลบุรี</t>
  </si>
  <si>
    <t xml:space="preserve">กิจกรรมวางท่อระบายน้ำ บริเวณบริษัท เมทเทิลคอม จำกัด – สะพานบ้าน ผญ.สมชาย บูรณเจริญกิจ  ชุมชนที่ ๙ บ้านแปลงกระถิน ตำบลหัวถนน อำเภอพนัสนิคม จังหวัดชลบุรี  </t>
  </si>
  <si>
    <t xml:space="preserve">กิจกรรมวางท่อระบายน้ำคอนกรีตเสริมเหล็ก สายจากบริษัท วีนิค จำกัด – สะพานบ้าน ผญ.สมชาย บูรณเจริญกิจ  ชุมชนที่ ๙  บ้านแปลงกระถิน ตำบลหัวถนน อำเภอพนัสนิคม จังหวัดชลบุรี  </t>
  </si>
  <si>
    <t>กิจกรรมก่อสร้างถนนคอนกรีตเสริมเหล็ก สายประปา สายทาง ชบ.ถ.82-016  (ข้างบ้านนายอรรถ ภู่ยิ้ม) หมู่ที่ 7 ตำบลหนองขยาด อำเภอพนัสนิคม จังหวัดชลบุรี</t>
  </si>
  <si>
    <t>กิจกรรมก่อสร้างถนนคอนกรีตเสริมเหล็ก  สายบ้านนายอำพนธ์  แซ่โอ้ว  (ต่อจากโครงการเดิม) หมู่ที่  10 ตำบลหมอนนาง อำเภอพนัสนิคม จังหวัดชลบุรี</t>
  </si>
  <si>
    <t>กิจกรรมก่อสร้างถนนคอนกรีตเสริมเหล็กสายบ้านแหลมฟ้าผ่า – คลองอีเผือก หมู่ที่ 8 บ้านดอนกอก  ตำบลนาเริก  อำเภอพนัสนิคม  จังหวัดชลบุรี</t>
  </si>
  <si>
    <t>กิจกรรมก่อสร้างถนนคอนกรีตเสริมเหล็กพร้อมวางท่อระบายน้ำ ซอยอำนวยทรัพย์ ช่วงที่ ๒ หมู่ที่ ๕ ตำบลตะเคียนเตี้ย อำเภอบางละมุง จังหวัดชลบุรี</t>
  </si>
  <si>
    <t>กิจกรรมก่อสร้างท่อระบายน้ำคอนกรีตเสริมเหล็ก ซอยสุขสมบูรณ์ ๗ (เดอะสตาร์) หมู่ที่ ๘ ตำบลหนองปลาไหล อำเภอบางละมุง จังหวัดชลบุรี</t>
  </si>
  <si>
    <t>กิจกรรมก่อสร้างรางระบายน้ำ คอนกรีตเสริมเหล็ก ซอยขนำใน หมู่ที่ ๕ ตำบลตะเคียนเตี้ย อำเภอบางละมุง จังหวัดชลบุรี</t>
  </si>
  <si>
    <t xml:space="preserve">กิจกรรมก่อสร้างถนนคอนกรีตเสริมเหล็กสายสำนักสงฆ์หนองขัน ชุมชนที่ 10 หมู่ที่ 10 เทศบาลเมืองปรกฟ้า อำเภอเกาะจันทร์ จังหวัดชลบุรี
</t>
  </si>
  <si>
    <t>กิจกรรม ปรับปรุงถนนคอนกรีตเสริมเหล็ก พร้อมวางท่อระบายน้ำ สายตะเคียนเตี้ย (ช่วงที่ ๕) หมู่ที่ ๒ ตำบลตะเคียนเตี้ย อำเภอบางละมุง จังหวัดชลบุรี</t>
  </si>
  <si>
    <t>กิจกรรมปรับปรุงถนนคอนกรีตเสริมเหล็ก พร้อมวางท่อระบายน้ำ สายตะเคียนเตี้ย (ช่วงที่ ๖) หมู่ที่ ๒ ตำบลตะเคียนเตี้ย อำเภอบางละมุง จังหวัดชลบุรี</t>
  </si>
  <si>
    <t xml:space="preserve">กิจกรรมก่อสร้างถนนคอนกรีตเสริมเหล็กสายบ้านนายดาวเรือง ธาราดล หมู่ที่ 7  ตำบลหนองเหียง  อำเภอพนัสนิคม  จังหวัดชลบุรี
</t>
  </si>
  <si>
    <t>กิจกรรมปรับปรุงถนนคอนกรีตเสริมเหล็กสาย น.ส.ประยงค์ แป้นทิม ถึงบ้านนายประวิทย์ เข็มกลัดทอง หมู่ที่ 8 ตำบลวัดโบสถ์ อำเภอพนัสนิคม จังหวัดชลบุรี</t>
  </si>
  <si>
    <t>กิจกรรมก่อสร้างถนนคอนกรีตเสริมเหล็ก สายบ้านนายวันชัย ทองคำ หมู่ 2 – บ้านนางเฉลียว ภู่พระอินทร์ หมู่ 3 ตำบลท่าข้าม อำเภอพนัสนิคม จังหวัดชลบุรี</t>
  </si>
  <si>
    <t xml:space="preserve">กิจกรรมซ่อมแซมถนนลาดยางแอสฟัลท์ติกคอนกรีตสายแปลงเกตุ – เกาะกลาง  หมู่ที่ 4  ตำบลหนองเหียง อำเภอพนัสนิคม จังหวัดชลบุรี
</t>
  </si>
  <si>
    <t>กิจกรรมก่อสร้างถนนคอนกรีตเสริมเหล็กสายบ้านนายสายัณฑ์ สีวอ หมู่ที่ 10  ตำบลหนองเหียง  อำเภอพนัสนิคม  จังหวัดชลบุรี</t>
  </si>
  <si>
    <t>กิจกรรม ปรับปรุงถนนคอนกรีตเสริมเหล็กพร้อมวางท่อเหลี่ยม (ช่วงที่ ๒) หมู่ที่ ๒ ตำบลตะเคียนเตี้ย อำเภอบางละมุง จังหวัดชลบุรี</t>
  </si>
  <si>
    <t>กิจกรรมปรับปรุงถนนคอนกรีตเสริมเหล็ก พร้อมวางท่อเหลี่ยม (ช่วงที่ ๓) หมู่ที่ ๒ ตำบลตะเคียนเตี้ย อำเภอบางละมุง จังหวัดชลบุรี</t>
  </si>
  <si>
    <t>กิจกรรมปรับปรุงซ่อมแซมถนน คสล.พร้อมวางท่อระบายน้ำ รูปสี่เหลี่ยมสายบ้านสังกะเปี๋ยว-หนองพลับ ช่วงที่ ๑ หมู่ที่ ๒ (สี่แยกบ้านตาอ่อง) ตำบลตะเคียนเตี้ย อำเภอบางละมุง จังหวัดชลบุรี</t>
  </si>
  <si>
    <t>กิจกรรมก่อสร้างถนนคอนกรีตเสริมเหล็ก พร้อมวางท่อระบายน้ำสายตะเคียนเตี้ย ซอย ๕๑/๑ หมู่ที่ ๓ ตำบลตะเคียนเตี้ย อำเภอบางละมุง จังหวัดชลบุรี</t>
  </si>
  <si>
    <t>กิจกรรมก่อสร้างถนนคอนกรีตเสริมเหล็กพร้อมวางท่อระบายน้ำ สายสังกะเปี๋ยว-หนองแขวะ ซอย ๖ (บ้านยายเชื่อ) หมู่ที่ ๑ ตำบลตะเคียนเตี้ย อำเภอบางละมุง จังหวัดชลบุรี</t>
  </si>
  <si>
    <t xml:space="preserve">กิจกรรมซ่อมแซมถนนลาดยางแอสฟัลท์ติกคอนกรีตสายสุวรรณภูมิ – หนองยาง หมู่ที่ 5 ตำบลหนองเหียง  อำเภอพนัสนิคม  จังหวัดชลบุรี
</t>
  </si>
  <si>
    <t>กิจกรรมก่อสร้างถนนคอนกรีตเสริมเหล็ก รหัสทางหลวงท้องถิ่น ชบ.ถ.97-082 สายแยกเข้าบ่อดิน SN รีสอร์ท (ช่วงที่ 3 ) ต.หัวถนน</t>
  </si>
  <si>
    <t xml:space="preserve">กิจกรรมก่อสร้างถนนคอนกรีตเสริมเหล็กสายบ้านนางบุญธรรม จางวางกร หมู่ที่ 16  ตำบลหนองเหียง  อำเภอพนัสนิคม  จังหวัดชลบุรี
</t>
  </si>
  <si>
    <t>กิจกรรมปรับปรุงถนนคอนกรีตเสริมเหล็กสาย บ้านนายทองคำ หมู่ที่ 7 ตำบลวัดโบสถ์  อำเภอพนัสนิคม จังหวัดชลบุรี</t>
  </si>
  <si>
    <t>กิจกรรมปรับปรุงถนนคอนกรีตเสริมเหล็ก พระรถซอย 9 – โบราณสถานสระสี่เหลี่ยม เชื่อมตำบลท่าข้ามและตำบลสระสี่เหลี่ยม  อำเภอพนัสนิคม จังหวัดชลบุรี</t>
  </si>
  <si>
    <t>กิจกรรมก่อสร้างถนนคอนกรีตเสริมพร้อมวางท่อระบายสายมาบหว้า ซอย ๕ หมู่ที่๓ ตำบลตะเคียนเตี้ย อำเภอบางละมุง จังหวัดชลบุรี</t>
  </si>
  <si>
    <t>กิจกรรมก่อสร้างถนนคอนกรีตเสริมเหล็กพร้อมวางท่อระบายน้ำ ถนนสายหมู่บ้านเพชรกาญจนา หมู่ที่ ๓ ตำบลตะเคียนเตี้ย อำเภอบางละมุง จังหวัดชลบุรี</t>
  </si>
  <si>
    <t>กิจกรรมก่อสร้างถนนคอนกรีตเสริมเหล็กพร้อมวางท่อระบายน้ำ ถนนสายหนองพลับ-สังกะเปี๋ยว ซอย ๙ บ้านยายหยด ช่วงที่ ๔ หมู่ที่ ๒ ตำบลตะเคียนเตี้ย อำเภอบางละมุง จังหวัดชลบุรี</t>
  </si>
  <si>
    <t>กิจกรรมก่อสร้างถนน คอนกรีตเสริมเหล็กพร้อมวางท่อระบายน้ำ ถนนสายหนองพลับ-สังกะเปี๋ยว ซอย ๒ หมู่ที่ ๒ ตำบลตะเคียนเตี้ย อำเภอบางละมุง จังหวัดชลบุรี</t>
  </si>
  <si>
    <t>กิจกรรมก่อสร้างถนนคอนกรีตเสริมเหล็กพร้อมวางท่อระบายน้ำหมู่บ้านถาวร (ทิดหนู) หมู่ที่ ๒ ตำบลตะเคียนเตี้ย อำเภอบางละมุง จังหวัดชลบุรี</t>
  </si>
  <si>
    <t>กิจกรรม ก่อสร้างถนน คอนกรีตเสริมเหล็กพร้อมวางท่อระบายน้ำ สายตะเคียนเตี้ย ซอย ๑๖ เชื่อมซอย ๑๘ หมู่ที่ ๒ ตำบลตะเคียนเตี้ย อำเภอบางละมุง จังหวัดชลบุรี</t>
  </si>
  <si>
    <t>กิจกรรมก่อสร้างถนน คอนกรีตเสริมเหล็กพร้อมวางท่อระบายน้ำสายมาบหว้า ซอย ๔ หมู่ที่ ๓ ตำบลตะเคียนเตี้ย อำเภอบางละมุง จังหวัดชลบุรี</t>
  </si>
  <si>
    <t>โครงการพัฒนาโครงสร้างพื้นฐานเพื่อรองรับการขยายตัวของชุมชน</t>
  </si>
  <si>
    <t>กิจกรรมขยายเขตระบบจำหน่ายน้ำประปาบริเวณถนนสายยายพูล ซอย ๓ (เนินกระบก) หมู่ที่ ๔ ตำบลตะเคียนเตี้ย อำเภอบางละมุง จังหวัดชลบุรี</t>
  </si>
  <si>
    <t xml:space="preserve">กิจกรรม พัฒนาโครงสร้างพื้นฐานติดตั้งเสาไฟฟ้าส่องสว่าง (ช่วงที่ 1) บริเวณถนนเทศบาลตำบลเกาะจันทร์ ซอย 2, 3, 3/1, 5 อำเภอเกาะจันทร์ จังหวัดชลบุรี
</t>
  </si>
  <si>
    <t xml:space="preserve">กิจกรรม พัฒนาโครงสร้างพื้นฐานติดตั้งเสาไฟฟ้าส่องสว่าง (ช่วงที่ 2) บริเวณถนนเทศบาลตำบลเกาะจันทร์ ซอย 5, 5/1, 7, 9, 11 อำเภอเกาะจันทร์ จังหวัดชลบุรี
</t>
  </si>
  <si>
    <t xml:space="preserve">กิจกรรมพัฒนาโครงสร้างพื้นฐานติดตั้งเสาไฟฟ้าส่องสว่าง (ช่วงที่ 3) บริเวณถนนเทศบาลตำบลเกาะจันทร์ ซอย 8, 8/1, 8/2 อำเภอเกาะจันทร์ จังหวัดชลบุรี
</t>
  </si>
  <si>
    <t xml:space="preserve">กิจกรรม พัฒนาโครงสร้างพื้นฐานติดตั้งเสาไฟฟ้าส่องสว่าง (ช่วงที่ 4) บริเวณถนนเทศบาลตำบลเกาะจันทร์ ซอย 1 อำเภอเกาะจันทร์ จังหวัดชลบุรี
</t>
  </si>
  <si>
    <t>กิจกรรมก่อสร้างอาคารศูนย์พัฒนาเด็กเล็กบ้านหนองสองห้อง หมู่ 11 ตำบลนาวังหิน อำเภอพนัสนิคม จังหวัดชลบุรี</t>
  </si>
  <si>
    <t>ค่าใช้จ่ายในการบริหารงานจังหวัด/กลุ่มจังหวัดแบบบูรณาการ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</si>
</sst>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9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  <font>
      <b/>
      <sz val="15"/>
      <color theme="1"/>
      <name val="TH SarabunIT๙"/>
      <family val="2"/>
    </font>
    <font>
      <b/>
      <sz val="11"/>
      <color theme="1"/>
      <name val="TH SarabunIT๙"/>
      <family val="2"/>
    </font>
    <font>
      <sz val="11"/>
      <color theme="1"/>
      <name val="TH SarabunPSK"/>
      <family val="2"/>
    </font>
    <font>
      <b/>
      <sz val="16"/>
      <color rgb="FF000000"/>
      <name val="TH SarabunIT๙"/>
      <family val="2"/>
    </font>
    <font>
      <sz val="15"/>
      <color theme="1"/>
      <name val="TH SarabunIT๙"/>
      <family val="2"/>
    </font>
    <font>
      <b/>
      <sz val="12"/>
      <color rgb="FF000000"/>
      <name val="TH SarabunIT๙"/>
      <family val="2"/>
    </font>
    <font>
      <sz val="12"/>
      <color rgb="FF000000"/>
      <name val="TH SarabunIT๙"/>
      <family val="2"/>
    </font>
    <font>
      <sz val="12"/>
      <color rgb="FF000000"/>
      <name val="Times New Roman"/>
      <family val="1"/>
    </font>
    <font>
      <i/>
      <sz val="12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i/>
      <sz val="12"/>
      <color theme="1"/>
      <name val="TH SarabunIT๙"/>
      <family val="2"/>
    </font>
    <font>
      <sz val="16"/>
      <color theme="1"/>
      <name val="TH SarabunPSK"/>
      <family val="2"/>
      <charset val="222"/>
    </font>
    <font>
      <b/>
      <sz val="14"/>
      <color rgb="FF000000"/>
      <name val="TH SarabunIT๙"/>
      <family val="2"/>
    </font>
    <font>
      <sz val="14"/>
      <color rgb="FF000000"/>
      <name val="TH SarabunIT๙"/>
      <family val="2"/>
    </font>
    <font>
      <sz val="16"/>
      <color theme="1"/>
      <name val="TH SarabunIT๙"/>
      <family val="2"/>
    </font>
    <font>
      <b/>
      <sz val="20"/>
      <color theme="1"/>
      <name val="TH SarabunIT๙"/>
      <family val="2"/>
    </font>
    <font>
      <b/>
      <sz val="16"/>
      <color theme="1"/>
      <name val="TH SarabunIT๙"/>
      <family val="2"/>
    </font>
    <font>
      <sz val="10"/>
      <name val="Arial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color rgb="FF7030A0"/>
      <name val="TH SarabunPSK"/>
      <family val="2"/>
    </font>
    <font>
      <sz val="16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14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</cellStyleXfs>
  <cellXfs count="327">
    <xf numFmtId="0" fontId="0" fillId="0" borderId="0" xfId="0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7" fontId="2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7" fontId="4" fillId="0" borderId="1" xfId="1" applyNumberFormat="1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center" vertical="top" wrapText="1"/>
    </xf>
    <xf numFmtId="187" fontId="4" fillId="0" borderId="1" xfId="1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 indent="2"/>
    </xf>
    <xf numFmtId="0" fontId="3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87" fontId="4" fillId="5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87" fontId="4" fillId="3" borderId="1" xfId="1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left" vertical="top" wrapText="1" indent="1"/>
    </xf>
    <xf numFmtId="0" fontId="4" fillId="4" borderId="1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87" fontId="4" fillId="4" borderId="1" xfId="1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top" wrapText="1"/>
    </xf>
    <xf numFmtId="187" fontId="4" fillId="4" borderId="1" xfId="1" applyNumberFormat="1" applyFont="1" applyFill="1" applyBorder="1" applyAlignment="1">
      <alignment horizontal="right" vertical="top" wrapText="1"/>
    </xf>
    <xf numFmtId="3" fontId="4" fillId="4" borderId="1" xfId="0" applyNumberFormat="1" applyFont="1" applyFill="1" applyBorder="1" applyAlignment="1">
      <alignment horizontal="right" vertical="top" wrapText="1"/>
    </xf>
    <xf numFmtId="3" fontId="4" fillId="4" borderId="1" xfId="0" applyNumberFormat="1" applyFont="1" applyFill="1" applyBorder="1" applyAlignment="1">
      <alignment vertical="top"/>
    </xf>
    <xf numFmtId="49" fontId="4" fillId="4" borderId="4" xfId="0" applyNumberFormat="1" applyFont="1" applyFill="1" applyBorder="1" applyAlignment="1">
      <alignment horizontal="left" vertical="top" wrapText="1" indent="2"/>
    </xf>
    <xf numFmtId="3" fontId="4" fillId="4" borderId="1" xfId="0" applyNumberFormat="1" applyFont="1" applyFill="1" applyBorder="1" applyAlignment="1">
      <alignment horizontal="left" vertical="top" wrapText="1" indent="2"/>
    </xf>
    <xf numFmtId="49" fontId="3" fillId="5" borderId="4" xfId="0" applyNumberFormat="1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left" vertical="top" wrapText="1"/>
    </xf>
    <xf numFmtId="3" fontId="4" fillId="5" borderId="1" xfId="0" applyNumberFormat="1" applyFont="1" applyFill="1" applyBorder="1" applyAlignment="1">
      <alignment vertical="top"/>
    </xf>
    <xf numFmtId="0" fontId="11" fillId="0" borderId="6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top" wrapText="1" indent="2"/>
    </xf>
    <xf numFmtId="187" fontId="3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 shrinkToFit="1"/>
    </xf>
    <xf numFmtId="0" fontId="4" fillId="0" borderId="1" xfId="0" applyFont="1" applyFill="1" applyBorder="1" applyAlignment="1">
      <alignment horizontal="left" vertical="top" wrapText="1" indent="2" shrinkToFit="1"/>
    </xf>
    <xf numFmtId="0" fontId="4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 indent="2"/>
    </xf>
    <xf numFmtId="187" fontId="4" fillId="0" borderId="1" xfId="1" applyNumberFormat="1" applyFont="1" applyFill="1" applyBorder="1" applyAlignment="1">
      <alignment horizontal="center" vertical="center" wrapText="1"/>
    </xf>
    <xf numFmtId="187" fontId="3" fillId="2" borderId="1" xfId="0" applyNumberFormat="1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87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left" vertical="top" wrapText="1"/>
    </xf>
    <xf numFmtId="187" fontId="3" fillId="6" borderId="1" xfId="1" applyNumberFormat="1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top" wrapText="1"/>
    </xf>
    <xf numFmtId="3" fontId="3" fillId="6" borderId="1" xfId="0" applyNumberFormat="1" applyFont="1" applyFill="1" applyBorder="1" applyAlignment="1">
      <alignment vertical="top"/>
    </xf>
    <xf numFmtId="0" fontId="4" fillId="6" borderId="4" xfId="0" applyFont="1" applyFill="1" applyBorder="1" applyAlignment="1">
      <alignment horizontal="center" vertical="top" wrapText="1"/>
    </xf>
    <xf numFmtId="187" fontId="3" fillId="6" borderId="1" xfId="1" applyNumberFormat="1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3" fontId="1" fillId="0" borderId="1" xfId="0" applyNumberFormat="1" applyFont="1" applyBorder="1" applyAlignment="1">
      <alignment horizontal="center" vertical="center" wrapText="1"/>
    </xf>
    <xf numFmtId="187" fontId="4" fillId="0" borderId="3" xfId="1" applyNumberFormat="1" applyFont="1" applyBorder="1" applyAlignment="1">
      <alignment horizontal="center" vertical="top" wrapText="1"/>
    </xf>
    <xf numFmtId="187" fontId="4" fillId="0" borderId="2" xfId="1" applyNumberFormat="1" applyFont="1" applyBorder="1" applyAlignment="1">
      <alignment horizontal="center" vertical="top" wrapText="1"/>
    </xf>
    <xf numFmtId="187" fontId="4" fillId="4" borderId="3" xfId="1" applyNumberFormat="1" applyFont="1" applyFill="1" applyBorder="1" applyAlignment="1">
      <alignment horizontal="right" vertical="top" wrapText="1"/>
    </xf>
    <xf numFmtId="3" fontId="4" fillId="4" borderId="3" xfId="0" applyNumberFormat="1" applyFont="1" applyFill="1" applyBorder="1" applyAlignment="1">
      <alignment vertical="top"/>
    </xf>
    <xf numFmtId="0" fontId="11" fillId="0" borderId="3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 indent="2"/>
    </xf>
    <xf numFmtId="0" fontId="13" fillId="4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4" fillId="0" borderId="3" xfId="0" applyFont="1" applyFill="1" applyBorder="1" applyAlignment="1">
      <alignment horizontal="left" vertical="top" wrapText="1" indent="2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 inden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 indent="1"/>
    </xf>
    <xf numFmtId="49" fontId="4" fillId="0" borderId="1" xfId="0" applyNumberFormat="1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top" wrapText="1" indent="1" shrinkToFit="1"/>
    </xf>
    <xf numFmtId="0" fontId="0" fillId="0" borderId="0" xfId="0" applyBorder="1" applyAlignment="1">
      <alignment vertical="top"/>
    </xf>
    <xf numFmtId="0" fontId="4" fillId="0" borderId="3" xfId="0" applyFont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/>
    <xf numFmtId="0" fontId="11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11" fillId="0" borderId="5" xfId="0" applyFont="1" applyBorder="1" applyAlignment="1">
      <alignment horizontal="left" vertical="top" wrapText="1" indent="1"/>
    </xf>
    <xf numFmtId="0" fontId="11" fillId="0" borderId="1" xfId="0" applyFont="1" applyBorder="1" applyAlignment="1">
      <alignment horizontal="left" vertical="top" wrapText="1" indent="4"/>
    </xf>
    <xf numFmtId="49" fontId="4" fillId="4" borderId="5" xfId="0" applyNumberFormat="1" applyFont="1" applyFill="1" applyBorder="1" applyAlignment="1">
      <alignment horizontal="left" vertical="top" wrapText="1" indent="2"/>
    </xf>
    <xf numFmtId="0" fontId="4" fillId="4" borderId="3" xfId="0" applyFont="1" applyFill="1" applyBorder="1" applyAlignment="1">
      <alignment horizontal="center" vertical="top" wrapText="1"/>
    </xf>
    <xf numFmtId="49" fontId="3" fillId="4" borderId="5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left" vertical="top" wrapText="1" indent="2"/>
    </xf>
    <xf numFmtId="0" fontId="11" fillId="0" borderId="4" xfId="0" applyFont="1" applyBorder="1" applyAlignment="1">
      <alignment horizontal="left" vertical="top" wrapText="1" indent="2"/>
    </xf>
    <xf numFmtId="0" fontId="4" fillId="4" borderId="3" xfId="0" applyFont="1" applyFill="1" applyBorder="1" applyAlignment="1">
      <alignment horizontal="left" vertical="top" wrapText="1" indent="2"/>
    </xf>
    <xf numFmtId="0" fontId="11" fillId="0" borderId="5" xfId="0" applyFont="1" applyBorder="1" applyAlignment="1">
      <alignment horizontal="left" vertical="top" wrapText="1" indent="2"/>
    </xf>
    <xf numFmtId="0" fontId="11" fillId="0" borderId="3" xfId="0" applyFont="1" applyBorder="1" applyAlignment="1">
      <alignment horizontal="left" vertical="top" wrapText="1" indent="2"/>
    </xf>
    <xf numFmtId="0" fontId="4" fillId="0" borderId="4" xfId="0" applyFont="1" applyFill="1" applyBorder="1" applyAlignment="1">
      <alignment horizontal="left" vertical="top" wrapText="1" indent="2"/>
    </xf>
    <xf numFmtId="0" fontId="4" fillId="0" borderId="6" xfId="0" applyFont="1" applyFill="1" applyBorder="1" applyAlignment="1">
      <alignment horizontal="left" vertical="top" wrapText="1" indent="1" shrinkToFit="1"/>
    </xf>
    <xf numFmtId="49" fontId="4" fillId="4" borderId="3" xfId="0" applyNumberFormat="1" applyFont="1" applyFill="1" applyBorder="1" applyAlignment="1">
      <alignment horizontal="left" vertical="top" wrapText="1" indent="2"/>
    </xf>
    <xf numFmtId="49" fontId="4" fillId="0" borderId="4" xfId="0" applyNumberFormat="1" applyFont="1" applyFill="1" applyBorder="1" applyAlignment="1">
      <alignment horizontal="left" vertical="top" wrapText="1" indent="2"/>
    </xf>
    <xf numFmtId="0" fontId="4" fillId="0" borderId="5" xfId="0" applyFont="1" applyFill="1" applyBorder="1" applyAlignment="1">
      <alignment horizontal="left" vertical="top" wrapText="1" indent="2"/>
    </xf>
    <xf numFmtId="0" fontId="4" fillId="0" borderId="6" xfId="0" applyFont="1" applyFill="1" applyBorder="1" applyAlignment="1">
      <alignment horizontal="left" vertical="top" wrapText="1" indent="2"/>
    </xf>
    <xf numFmtId="3" fontId="4" fillId="4" borderId="4" xfId="0" applyNumberFormat="1" applyFont="1" applyFill="1" applyBorder="1" applyAlignment="1">
      <alignment horizontal="left" vertical="top" wrapText="1" indent="2"/>
    </xf>
    <xf numFmtId="0" fontId="4" fillId="0" borderId="4" xfId="0" applyFont="1" applyFill="1" applyBorder="1" applyAlignment="1">
      <alignment horizontal="left" vertical="top" wrapText="1" indent="1" shrinkToFit="1"/>
    </xf>
    <xf numFmtId="49" fontId="4" fillId="0" borderId="4" xfId="0" applyNumberFormat="1" applyFont="1" applyFill="1" applyBorder="1" applyAlignment="1">
      <alignment horizontal="left" vertical="top" wrapText="1" indent="1"/>
    </xf>
    <xf numFmtId="0" fontId="4" fillId="0" borderId="2" xfId="0" applyFont="1" applyBorder="1" applyAlignment="1">
      <alignment horizontal="center" vertical="top" wrapText="1"/>
    </xf>
    <xf numFmtId="187" fontId="4" fillId="4" borderId="1" xfId="1" applyNumberFormat="1" applyFont="1" applyFill="1" applyBorder="1" applyAlignment="1">
      <alignment horizontal="center" vertical="top" wrapText="1"/>
    </xf>
    <xf numFmtId="187" fontId="0" fillId="0" borderId="0" xfId="0" applyNumberFormat="1" applyAlignment="1">
      <alignment vertical="top"/>
    </xf>
    <xf numFmtId="49" fontId="4" fillId="7" borderId="4" xfId="0" applyNumberFormat="1" applyFont="1" applyFill="1" applyBorder="1" applyAlignment="1">
      <alignment horizontal="left" vertical="top" wrapText="1" indent="2"/>
    </xf>
    <xf numFmtId="0" fontId="4" fillId="7" borderId="1" xfId="0" applyFont="1" applyFill="1" applyBorder="1" applyAlignment="1">
      <alignment horizontal="center" vertical="top" wrapText="1"/>
    </xf>
    <xf numFmtId="3" fontId="4" fillId="7" borderId="1" xfId="0" applyNumberFormat="1" applyFont="1" applyFill="1" applyBorder="1" applyAlignment="1">
      <alignment horizontal="right" vertical="top" wrapText="1"/>
    </xf>
    <xf numFmtId="3" fontId="4" fillId="7" borderId="1" xfId="0" applyNumberFormat="1" applyFont="1" applyFill="1" applyBorder="1" applyAlignment="1">
      <alignment vertical="top"/>
    </xf>
    <xf numFmtId="0" fontId="0" fillId="0" borderId="0" xfId="0" applyNumberFormat="1"/>
    <xf numFmtId="0" fontId="0" fillId="0" borderId="0" xfId="0" applyNumberFormat="1" applyBorder="1"/>
    <xf numFmtId="0" fontId="11" fillId="7" borderId="3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 wrapText="1"/>
    </xf>
    <xf numFmtId="0" fontId="13" fillId="7" borderId="3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left" vertical="top" wrapText="1"/>
    </xf>
    <xf numFmtId="187" fontId="4" fillId="7" borderId="3" xfId="1" applyNumberFormat="1" applyFont="1" applyFill="1" applyBorder="1" applyAlignment="1">
      <alignment horizontal="center" vertical="top" wrapText="1"/>
    </xf>
    <xf numFmtId="0" fontId="11" fillId="7" borderId="3" xfId="0" applyFont="1" applyFill="1" applyBorder="1" applyAlignment="1">
      <alignment horizontal="left" vertical="top" wrapText="1" indent="2"/>
    </xf>
    <xf numFmtId="0" fontId="10" fillId="7" borderId="3" xfId="0" applyFont="1" applyFill="1" applyBorder="1" applyAlignment="1">
      <alignment horizontal="center" vertical="top" wrapText="1"/>
    </xf>
    <xf numFmtId="187" fontId="4" fillId="7" borderId="1" xfId="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49" fontId="4" fillId="4" borderId="8" xfId="0" applyNumberFormat="1" applyFont="1" applyFill="1" applyBorder="1" applyAlignment="1">
      <alignment horizontal="left" vertical="top" wrapText="1" indent="2"/>
    </xf>
    <xf numFmtId="0" fontId="4" fillId="4" borderId="9" xfId="0" applyFont="1" applyFill="1" applyBorder="1" applyAlignment="1">
      <alignment horizontal="center" vertical="top" wrapText="1"/>
    </xf>
    <xf numFmtId="0" fontId="13" fillId="4" borderId="9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187" fontId="4" fillId="4" borderId="9" xfId="1" applyNumberFormat="1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vertical="top" wrapText="1"/>
    </xf>
    <xf numFmtId="49" fontId="3" fillId="7" borderId="4" xfId="0" applyNumberFormat="1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left" vertical="top" wrapText="1" indent="1" shrinkToFit="1"/>
    </xf>
    <xf numFmtId="0" fontId="3" fillId="7" borderId="3" xfId="0" applyFont="1" applyFill="1" applyBorder="1" applyAlignment="1">
      <alignment horizontal="center" vertical="top" wrapText="1" shrinkToFit="1"/>
    </xf>
    <xf numFmtId="187" fontId="3" fillId="7" borderId="3" xfId="1" applyNumberFormat="1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left" vertical="top" wrapText="1" indent="2"/>
    </xf>
    <xf numFmtId="0" fontId="4" fillId="7" borderId="3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center" vertical="top" wrapText="1"/>
    </xf>
    <xf numFmtId="0" fontId="11" fillId="7" borderId="5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vertical="top" wrapText="1"/>
    </xf>
    <xf numFmtId="0" fontId="4" fillId="7" borderId="4" xfId="0" applyFont="1" applyFill="1" applyBorder="1" applyAlignment="1">
      <alignment horizontal="center" vertical="top" wrapText="1"/>
    </xf>
    <xf numFmtId="0" fontId="10" fillId="7" borderId="5" xfId="0" applyFont="1" applyFill="1" applyBorder="1" applyAlignment="1">
      <alignment horizontal="center" vertical="top" wrapText="1"/>
    </xf>
    <xf numFmtId="187" fontId="9" fillId="0" borderId="1" xfId="1" applyNumberFormat="1" applyFont="1" applyBorder="1" applyAlignment="1">
      <alignment horizontal="center" vertical="center" wrapText="1"/>
    </xf>
    <xf numFmtId="187" fontId="9" fillId="0" borderId="1" xfId="0" applyNumberFormat="1" applyFont="1" applyBorder="1" applyAlignment="1">
      <alignment vertical="center" wrapText="1"/>
    </xf>
    <xf numFmtId="187" fontId="5" fillId="0" borderId="1" xfId="1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7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 indent="1"/>
    </xf>
    <xf numFmtId="0" fontId="18" fillId="0" borderId="1" xfId="0" applyFont="1" applyBorder="1" applyAlignment="1">
      <alignment horizontal="left" vertical="top" wrapText="1" indent="2"/>
    </xf>
    <xf numFmtId="0" fontId="2" fillId="4" borderId="1" xfId="0" applyFont="1" applyFill="1" applyBorder="1" applyAlignment="1">
      <alignment horizontal="left" vertical="top" wrapText="1" indent="2"/>
    </xf>
    <xf numFmtId="0" fontId="17" fillId="0" borderId="1" xfId="0" applyFont="1" applyBorder="1" applyAlignment="1">
      <alignment horizontal="left" vertical="top" wrapText="1" indent="2"/>
    </xf>
    <xf numFmtId="0" fontId="1" fillId="3" borderId="1" xfId="0" applyFont="1" applyFill="1" applyBorder="1" applyAlignment="1">
      <alignment horizontal="left" vertical="top" wrapText="1"/>
    </xf>
    <xf numFmtId="49" fontId="1" fillId="4" borderId="4" xfId="0" applyNumberFormat="1" applyFont="1" applyFill="1" applyBorder="1" applyAlignment="1">
      <alignment horizontal="left" vertical="top" wrapText="1" indent="1"/>
    </xf>
    <xf numFmtId="49" fontId="2" fillId="4" borderId="4" xfId="0" applyNumberFormat="1" applyFont="1" applyFill="1" applyBorder="1" applyAlignment="1">
      <alignment horizontal="left" vertical="top" wrapText="1" indent="2"/>
    </xf>
    <xf numFmtId="3" fontId="2" fillId="4" borderId="1" xfId="0" applyNumberFormat="1" applyFont="1" applyFill="1" applyBorder="1" applyAlignment="1">
      <alignment horizontal="left" vertical="top" wrapText="1" indent="2"/>
    </xf>
    <xf numFmtId="49" fontId="1" fillId="4" borderId="5" xfId="0" applyNumberFormat="1" applyFont="1" applyFill="1" applyBorder="1" applyAlignment="1">
      <alignment horizontal="left" vertical="top" wrapText="1"/>
    </xf>
    <xf numFmtId="49" fontId="2" fillId="4" borderId="5" xfId="0" applyNumberFormat="1" applyFont="1" applyFill="1" applyBorder="1" applyAlignment="1">
      <alignment horizontal="left" vertical="top" wrapText="1" indent="2"/>
    </xf>
    <xf numFmtId="49" fontId="2" fillId="4" borderId="8" xfId="0" applyNumberFormat="1" applyFont="1" applyFill="1" applyBorder="1" applyAlignment="1">
      <alignment horizontal="left" vertical="top" wrapText="1" indent="2"/>
    </xf>
    <xf numFmtId="49" fontId="1" fillId="5" borderId="4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2"/>
    </xf>
    <xf numFmtId="49" fontId="2" fillId="0" borderId="1" xfId="0" applyNumberFormat="1" applyFont="1" applyFill="1" applyBorder="1" applyAlignment="1">
      <alignment horizontal="left" vertical="top" wrapText="1" indent="2"/>
    </xf>
    <xf numFmtId="49" fontId="1" fillId="0" borderId="1" xfId="0" applyNumberFormat="1" applyFont="1" applyFill="1" applyBorder="1" applyAlignment="1">
      <alignment horizontal="left" vertical="top" wrapText="1" indent="1"/>
    </xf>
    <xf numFmtId="49" fontId="2" fillId="0" borderId="1" xfId="0" applyNumberFormat="1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 indent="1" shrinkToFit="1"/>
    </xf>
    <xf numFmtId="0" fontId="2" fillId="0" borderId="1" xfId="0" applyFont="1" applyFill="1" applyBorder="1" applyAlignment="1">
      <alignment horizontal="left" vertical="top" wrapText="1" indent="2" shrinkToFit="1"/>
    </xf>
    <xf numFmtId="0" fontId="2" fillId="0" borderId="1" xfId="0" applyFont="1" applyFill="1" applyBorder="1" applyAlignment="1">
      <alignment horizontal="left" vertical="top" wrapText="1" indent="1" shrinkToFit="1"/>
    </xf>
    <xf numFmtId="0" fontId="1" fillId="5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 indent="2"/>
    </xf>
    <xf numFmtId="0" fontId="17" fillId="0" borderId="1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2"/>
    </xf>
    <xf numFmtId="0" fontId="1" fillId="0" borderId="1" xfId="0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left" vertical="top" wrapText="1" indent="1"/>
    </xf>
    <xf numFmtId="49" fontId="1" fillId="4" borderId="4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 indent="2"/>
    </xf>
    <xf numFmtId="3" fontId="2" fillId="4" borderId="1" xfId="0" applyNumberFormat="1" applyFont="1" applyFill="1" applyBorder="1" applyAlignment="1">
      <alignment horizontal="center" vertical="top" wrapText="1"/>
    </xf>
    <xf numFmtId="3" fontId="2" fillId="4" borderId="1" xfId="0" applyNumberFormat="1" applyFont="1" applyFill="1" applyBorder="1" applyAlignment="1">
      <alignment horizontal="center" vertical="top"/>
    </xf>
    <xf numFmtId="3" fontId="2" fillId="4" borderId="3" xfId="0" applyNumberFormat="1" applyFont="1" applyFill="1" applyBorder="1" applyAlignment="1">
      <alignment horizontal="center" vertical="top"/>
    </xf>
    <xf numFmtId="3" fontId="2" fillId="5" borderId="1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top" wrapText="1"/>
    </xf>
    <xf numFmtId="3" fontId="2" fillId="0" borderId="3" xfId="1" applyNumberFormat="1" applyFont="1" applyBorder="1" applyAlignment="1">
      <alignment horizontal="center" vertical="top" wrapText="1"/>
    </xf>
    <xf numFmtId="3" fontId="2" fillId="3" borderId="1" xfId="1" applyNumberFormat="1" applyFont="1" applyFill="1" applyBorder="1" applyAlignment="1">
      <alignment horizontal="center" vertical="center" wrapText="1"/>
    </xf>
    <xf numFmtId="3" fontId="2" fillId="4" borderId="1" xfId="1" applyNumberFormat="1" applyFont="1" applyFill="1" applyBorder="1" applyAlignment="1">
      <alignment horizontal="center" vertical="center" wrapText="1"/>
    </xf>
    <xf numFmtId="3" fontId="2" fillId="4" borderId="1" xfId="1" applyNumberFormat="1" applyFont="1" applyFill="1" applyBorder="1" applyAlignment="1">
      <alignment horizontal="center" vertical="top" wrapText="1"/>
    </xf>
    <xf numFmtId="3" fontId="2" fillId="4" borderId="9" xfId="1" applyNumberFormat="1" applyFont="1" applyFill="1" applyBorder="1" applyAlignment="1">
      <alignment horizontal="center" vertical="top" wrapText="1"/>
    </xf>
    <xf numFmtId="3" fontId="2" fillId="5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0" xfId="1" applyNumberFormat="1" applyFont="1" applyBorder="1" applyAlignment="1">
      <alignment horizontal="center" vertical="top" wrapText="1"/>
    </xf>
    <xf numFmtId="3" fontId="0" fillId="0" borderId="0" xfId="0" applyNumberFormat="1" applyAlignment="1">
      <alignment horizontal="center"/>
    </xf>
    <xf numFmtId="0" fontId="2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19" fillId="0" borderId="0" xfId="0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right" vertical="top" wrapText="1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top" wrapText="1"/>
    </xf>
    <xf numFmtId="3" fontId="19" fillId="0" borderId="11" xfId="0" applyNumberFormat="1" applyFont="1" applyBorder="1" applyAlignment="1">
      <alignment horizontal="right" vertical="top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top" wrapText="1"/>
    </xf>
    <xf numFmtId="3" fontId="19" fillId="0" borderId="12" xfId="0" applyNumberFormat="1" applyFont="1" applyBorder="1" applyAlignment="1">
      <alignment horizontal="right" vertical="top" wrapText="1"/>
    </xf>
    <xf numFmtId="3" fontId="21" fillId="5" borderId="1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20" fillId="0" borderId="0" xfId="0" applyFont="1" applyBorder="1" applyAlignment="1">
      <alignment horizontal="center" vertical="center"/>
    </xf>
    <xf numFmtId="0" fontId="23" fillId="4" borderId="0" xfId="0" applyFont="1" applyFill="1" applyAlignment="1">
      <alignment horizontal="center" wrapText="1"/>
    </xf>
    <xf numFmtId="0" fontId="25" fillId="4" borderId="0" xfId="0" applyFont="1" applyFill="1"/>
    <xf numFmtId="0" fontId="23" fillId="5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0" fontId="25" fillId="4" borderId="1" xfId="0" applyNumberFormat="1" applyFont="1" applyFill="1" applyBorder="1" applyAlignment="1">
      <alignment horizontal="center" vertical="top" wrapText="1"/>
    </xf>
    <xf numFmtId="0" fontId="25" fillId="4" borderId="1" xfId="0" applyFont="1" applyFill="1" applyBorder="1" applyAlignment="1">
      <alignment horizontal="left" vertical="top" wrapText="1"/>
    </xf>
    <xf numFmtId="187" fontId="25" fillId="4" borderId="1" xfId="1" applyNumberFormat="1" applyFont="1" applyFill="1" applyBorder="1" applyAlignment="1">
      <alignment horizontal="center" vertical="top" wrapText="1"/>
    </xf>
    <xf numFmtId="0" fontId="25" fillId="4" borderId="1" xfId="5" applyFont="1" applyFill="1" applyBorder="1" applyAlignment="1">
      <alignment horizontal="left" vertical="top" wrapText="1"/>
    </xf>
    <xf numFmtId="49" fontId="25" fillId="4" borderId="1" xfId="0" applyNumberFormat="1" applyFont="1" applyFill="1" applyBorder="1" applyAlignment="1">
      <alignment horizontal="left" vertical="top" wrapText="1"/>
    </xf>
    <xf numFmtId="0" fontId="25" fillId="4" borderId="1" xfId="0" applyFont="1" applyFill="1" applyBorder="1" applyAlignment="1">
      <alignment horizontal="left" vertical="top" wrapText="1" shrinkToFit="1"/>
    </xf>
    <xf numFmtId="0" fontId="27" fillId="4" borderId="0" xfId="0" applyFont="1" applyFill="1"/>
    <xf numFmtId="0" fontId="25" fillId="4" borderId="4" xfId="0" applyFont="1" applyFill="1" applyBorder="1" applyAlignment="1">
      <alignment horizontal="left" vertical="top" wrapText="1"/>
    </xf>
    <xf numFmtId="49" fontId="25" fillId="4" borderId="4" xfId="0" applyNumberFormat="1" applyFont="1" applyFill="1" applyBorder="1" applyAlignment="1">
      <alignment horizontal="left" vertical="top" wrapText="1"/>
    </xf>
    <xf numFmtId="0" fontId="25" fillId="4" borderId="4" xfId="5" applyFont="1" applyFill="1" applyBorder="1" applyAlignment="1">
      <alignment horizontal="left" vertical="top" wrapText="1"/>
    </xf>
    <xf numFmtId="0" fontId="28" fillId="4" borderId="0" xfId="0" applyFont="1" applyFill="1"/>
    <xf numFmtId="3" fontId="25" fillId="4" borderId="1" xfId="0" applyNumberFormat="1" applyFont="1" applyFill="1" applyBorder="1" applyAlignment="1">
      <alignment horizontal="left" vertical="top" wrapText="1"/>
    </xf>
    <xf numFmtId="3" fontId="25" fillId="4" borderId="1" xfId="0" applyNumberFormat="1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187" fontId="25" fillId="4" borderId="1" xfId="1" applyNumberFormat="1" applyFont="1" applyFill="1" applyBorder="1" applyAlignment="1">
      <alignment horizontal="right" vertical="top" wrapText="1"/>
    </xf>
    <xf numFmtId="1" fontId="25" fillId="0" borderId="0" xfId="0" applyNumberFormat="1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horizontal="right" vertical="top"/>
    </xf>
    <xf numFmtId="187" fontId="25" fillId="0" borderId="3" xfId="1" applyNumberFormat="1" applyFont="1" applyFill="1" applyBorder="1" applyAlignment="1">
      <alignment horizontal="center" vertical="top" wrapText="1"/>
    </xf>
    <xf numFmtId="3" fontId="25" fillId="0" borderId="0" xfId="0" applyNumberFormat="1" applyFont="1" applyFill="1" applyBorder="1" applyAlignment="1">
      <alignment vertical="top" wrapText="1"/>
    </xf>
    <xf numFmtId="3" fontId="23" fillId="0" borderId="0" xfId="0" applyNumberFormat="1" applyFont="1" applyFill="1" applyBorder="1" applyAlignment="1">
      <alignment horizontal="center" vertical="top" wrapText="1"/>
    </xf>
    <xf numFmtId="3" fontId="23" fillId="0" borderId="14" xfId="0" applyNumberFormat="1" applyFont="1" applyFill="1" applyBorder="1" applyAlignment="1">
      <alignment horizontal="center" vertical="top" wrapText="1"/>
    </xf>
    <xf numFmtId="3" fontId="23" fillId="0" borderId="15" xfId="0" applyNumberFormat="1" applyFont="1" applyFill="1" applyBorder="1" applyAlignment="1">
      <alignment horizontal="center" vertical="top" wrapText="1"/>
    </xf>
    <xf numFmtId="3" fontId="25" fillId="4" borderId="0" xfId="0" applyNumberFormat="1" applyFont="1" applyFill="1" applyAlignment="1">
      <alignment horizontal="center" vertical="top"/>
    </xf>
  </cellXfs>
  <cellStyles count="15">
    <cellStyle name="Comma" xfId="1" builtinId="3"/>
    <cellStyle name="Comma 2" xfId="3"/>
    <cellStyle name="Comma 2 2" xfId="6"/>
    <cellStyle name="Comma 2 3" xfId="7"/>
    <cellStyle name="Comma 3" xfId="8"/>
    <cellStyle name="Comma 4" xfId="9"/>
    <cellStyle name="Comma 5" xfId="10"/>
    <cellStyle name="Normal" xfId="0" builtinId="0"/>
    <cellStyle name="Normal 2" xfId="2"/>
    <cellStyle name="Normal 2 2" xfId="5"/>
    <cellStyle name="Normal 3" xfId="11"/>
    <cellStyle name="เครื่องหมายจุลภาค 2" xfId="12"/>
    <cellStyle name="จุลภาค 2" xfId="4"/>
    <cellStyle name="ปกติ 2" xfId="13"/>
    <cellStyle name="ปกติ_01 เหนือบน 1 (2เมย52)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view="pageLayout" zoomScaleNormal="100" zoomScaleSheetLayoutView="100" workbookViewId="0">
      <selection activeCell="A159" sqref="A159"/>
    </sheetView>
  </sheetViews>
  <sheetFormatPr defaultRowHeight="14.25" x14ac:dyDescent="0.2"/>
  <cols>
    <col min="1" max="1" width="69.125" customWidth="1"/>
    <col min="2" max="2" width="6.125" hidden="1" customWidth="1"/>
    <col min="3" max="3" width="31.875" hidden="1" customWidth="1"/>
    <col min="4" max="4" width="10.75" style="265" customWidth="1"/>
  </cols>
  <sheetData>
    <row r="1" spans="1:4" ht="18.75" x14ac:dyDescent="0.2">
      <c r="A1" s="290" t="s">
        <v>556</v>
      </c>
      <c r="B1" s="290"/>
      <c r="C1" s="290"/>
      <c r="D1" s="290"/>
    </row>
    <row r="2" spans="1:4" ht="18.75" x14ac:dyDescent="0.2">
      <c r="A2" s="208"/>
      <c r="B2" s="208"/>
      <c r="C2" s="208"/>
      <c r="D2" s="253" t="s">
        <v>561</v>
      </c>
    </row>
    <row r="3" spans="1:4" ht="43.5" customHeight="1" x14ac:dyDescent="0.2">
      <c r="A3" s="209" t="s">
        <v>557</v>
      </c>
      <c r="B3" s="210"/>
      <c r="C3" s="210"/>
      <c r="D3" s="254" t="s">
        <v>573</v>
      </c>
    </row>
    <row r="4" spans="1:4" ht="21.75" customHeight="1" x14ac:dyDescent="0.2">
      <c r="A4" s="209" t="s">
        <v>558</v>
      </c>
      <c r="B4" s="210"/>
      <c r="C4" s="210"/>
      <c r="D4" s="254" t="s">
        <v>574</v>
      </c>
    </row>
    <row r="5" spans="1:4" ht="21.75" customHeight="1" x14ac:dyDescent="0.2">
      <c r="A5" s="209" t="s">
        <v>559</v>
      </c>
      <c r="B5" s="210"/>
      <c r="C5" s="210"/>
      <c r="D5" s="254" t="s">
        <v>575</v>
      </c>
    </row>
    <row r="6" spans="1:4" ht="21.75" customHeight="1" x14ac:dyDescent="0.2">
      <c r="A6" s="209" t="s">
        <v>560</v>
      </c>
      <c r="B6" s="210"/>
      <c r="C6" s="210"/>
      <c r="D6" s="254" t="s">
        <v>576</v>
      </c>
    </row>
    <row r="7" spans="1:4" ht="21.75" customHeight="1" x14ac:dyDescent="0.2">
      <c r="A7" s="209" t="s">
        <v>562</v>
      </c>
      <c r="B7" s="210"/>
      <c r="C7" s="210"/>
      <c r="D7" s="254"/>
    </row>
    <row r="8" spans="1:4" ht="20.25" customHeight="1" x14ac:dyDescent="0.2">
      <c r="A8" s="242" t="s">
        <v>63</v>
      </c>
      <c r="B8" s="211"/>
      <c r="C8" s="211"/>
      <c r="D8" s="255"/>
    </row>
    <row r="9" spans="1:4" ht="22.5" customHeight="1" x14ac:dyDescent="0.2">
      <c r="A9" s="243" t="s">
        <v>75</v>
      </c>
      <c r="B9" s="212"/>
      <c r="C9" s="212"/>
      <c r="D9" s="116"/>
    </row>
    <row r="10" spans="1:4" s="7" customFormat="1" ht="28.5" customHeight="1" x14ac:dyDescent="0.2">
      <c r="A10" s="217" t="s">
        <v>563</v>
      </c>
      <c r="B10" s="213"/>
      <c r="C10" s="213"/>
      <c r="D10" s="256">
        <v>1</v>
      </c>
    </row>
    <row r="11" spans="1:4" s="7" customFormat="1" ht="21" customHeight="1" x14ac:dyDescent="0.2">
      <c r="A11" s="244" t="s">
        <v>295</v>
      </c>
      <c r="B11" s="214"/>
      <c r="C11" s="214"/>
      <c r="D11" s="257"/>
    </row>
    <row r="12" spans="1:4" s="7" customFormat="1" ht="24" customHeight="1" x14ac:dyDescent="0.2">
      <c r="A12" s="245" t="s">
        <v>296</v>
      </c>
      <c r="B12" s="215"/>
      <c r="C12" s="215"/>
      <c r="D12" s="257">
        <v>5</v>
      </c>
    </row>
    <row r="13" spans="1:4" ht="28.5" customHeight="1" x14ac:dyDescent="0.2">
      <c r="A13" s="211" t="s">
        <v>58</v>
      </c>
      <c r="B13" s="211"/>
      <c r="C13" s="211"/>
      <c r="D13" s="255"/>
    </row>
    <row r="14" spans="1:4" ht="21.75" customHeight="1" x14ac:dyDescent="0.2">
      <c r="A14" s="243" t="s">
        <v>64</v>
      </c>
      <c r="B14" s="216"/>
      <c r="C14" s="216"/>
      <c r="D14" s="116"/>
    </row>
    <row r="15" spans="1:4" s="7" customFormat="1" ht="21.75" customHeight="1" x14ac:dyDescent="0.2">
      <c r="A15" s="217" t="s">
        <v>297</v>
      </c>
      <c r="B15" s="217"/>
      <c r="C15" s="217"/>
      <c r="D15" s="256">
        <v>10</v>
      </c>
    </row>
    <row r="16" spans="1:4" s="7" customFormat="1" ht="41.25" customHeight="1" x14ac:dyDescent="0.2">
      <c r="A16" s="217" t="s">
        <v>298</v>
      </c>
      <c r="B16" s="217"/>
      <c r="C16" s="217"/>
      <c r="D16" s="256">
        <v>15</v>
      </c>
    </row>
    <row r="17" spans="1:4" s="7" customFormat="1" ht="24.75" customHeight="1" x14ac:dyDescent="0.2">
      <c r="A17" s="217" t="s">
        <v>299</v>
      </c>
      <c r="B17" s="217"/>
      <c r="C17" s="217"/>
      <c r="D17" s="256">
        <v>21</v>
      </c>
    </row>
    <row r="18" spans="1:4" s="7" customFormat="1" ht="24.75" customHeight="1" x14ac:dyDescent="0.2">
      <c r="A18" s="217" t="s">
        <v>300</v>
      </c>
      <c r="B18" s="217"/>
      <c r="C18" s="217"/>
      <c r="D18" s="256">
        <v>25</v>
      </c>
    </row>
    <row r="19" spans="1:4" s="7" customFormat="1" ht="24.75" customHeight="1" x14ac:dyDescent="0.2">
      <c r="A19" s="217" t="s">
        <v>301</v>
      </c>
      <c r="B19" s="217"/>
      <c r="C19" s="217"/>
      <c r="D19" s="256">
        <v>29</v>
      </c>
    </row>
    <row r="20" spans="1:4" s="7" customFormat="1" ht="24.75" customHeight="1" x14ac:dyDescent="0.2">
      <c r="A20" s="217" t="s">
        <v>302</v>
      </c>
      <c r="B20" s="217"/>
      <c r="C20" s="217"/>
      <c r="D20" s="256">
        <v>33</v>
      </c>
    </row>
    <row r="21" spans="1:4" s="7" customFormat="1" ht="30" customHeight="1" x14ac:dyDescent="0.2">
      <c r="A21" s="217" t="s">
        <v>303</v>
      </c>
      <c r="B21" s="217"/>
      <c r="C21" s="217"/>
      <c r="D21" s="256">
        <v>37</v>
      </c>
    </row>
    <row r="22" spans="1:4" s="7" customFormat="1" ht="40.5" customHeight="1" x14ac:dyDescent="0.2">
      <c r="A22" s="217" t="s">
        <v>304</v>
      </c>
      <c r="B22" s="217"/>
      <c r="C22" s="217"/>
      <c r="D22" s="256">
        <v>42</v>
      </c>
    </row>
    <row r="23" spans="1:4" s="7" customFormat="1" ht="30" customHeight="1" x14ac:dyDescent="0.2">
      <c r="A23" s="217" t="s">
        <v>305</v>
      </c>
      <c r="B23" s="217"/>
      <c r="C23" s="217"/>
      <c r="D23" s="256">
        <v>47</v>
      </c>
    </row>
    <row r="24" spans="1:4" s="7" customFormat="1" ht="42" customHeight="1" x14ac:dyDescent="0.2">
      <c r="A24" s="217" t="s">
        <v>306</v>
      </c>
      <c r="B24" s="217"/>
      <c r="C24" s="217"/>
      <c r="D24" s="256">
        <v>51</v>
      </c>
    </row>
    <row r="25" spans="1:4" s="7" customFormat="1" ht="40.5" customHeight="1" x14ac:dyDescent="0.2">
      <c r="A25" s="217" t="s">
        <v>564</v>
      </c>
      <c r="B25" s="217"/>
      <c r="C25" s="217"/>
      <c r="D25" s="256">
        <v>56</v>
      </c>
    </row>
    <row r="26" spans="1:4" s="7" customFormat="1" ht="26.25" customHeight="1" x14ac:dyDescent="0.2">
      <c r="A26" s="243" t="s">
        <v>70</v>
      </c>
      <c r="B26" s="216"/>
      <c r="C26" s="216"/>
      <c r="D26" s="116"/>
    </row>
    <row r="27" spans="1:4" s="7" customFormat="1" ht="28.5" customHeight="1" x14ac:dyDescent="0.2">
      <c r="A27" s="218" t="s">
        <v>308</v>
      </c>
      <c r="B27" s="218"/>
      <c r="C27" s="218"/>
      <c r="D27" s="256">
        <v>60</v>
      </c>
    </row>
    <row r="28" spans="1:4" s="7" customFormat="1" ht="28.5" customHeight="1" x14ac:dyDescent="0.2">
      <c r="A28" s="218" t="s">
        <v>568</v>
      </c>
      <c r="B28" s="218"/>
      <c r="C28" s="218"/>
      <c r="D28" s="256">
        <v>70</v>
      </c>
    </row>
    <row r="29" spans="1:4" s="7" customFormat="1" ht="64.5" customHeight="1" x14ac:dyDescent="0.2">
      <c r="A29" s="217" t="s">
        <v>310</v>
      </c>
      <c r="B29" s="217"/>
      <c r="C29" s="217"/>
      <c r="D29" s="256">
        <v>76</v>
      </c>
    </row>
    <row r="30" spans="1:4" s="7" customFormat="1" ht="45.75" customHeight="1" x14ac:dyDescent="0.2">
      <c r="A30" s="217" t="s">
        <v>311</v>
      </c>
      <c r="B30" s="217"/>
      <c r="C30" s="217"/>
      <c r="D30" s="256">
        <v>80</v>
      </c>
    </row>
    <row r="31" spans="1:4" s="7" customFormat="1" ht="44.25" customHeight="1" x14ac:dyDescent="0.2">
      <c r="A31" s="217" t="s">
        <v>312</v>
      </c>
      <c r="B31" s="217"/>
      <c r="C31" s="217"/>
      <c r="D31" s="256">
        <v>84</v>
      </c>
    </row>
    <row r="32" spans="1:4" s="7" customFormat="1" ht="24" customHeight="1" x14ac:dyDescent="0.2">
      <c r="A32" s="243" t="s">
        <v>313</v>
      </c>
      <c r="B32" s="219"/>
      <c r="C32" s="219"/>
      <c r="D32" s="256"/>
    </row>
    <row r="33" spans="1:4" s="7" customFormat="1" ht="29.25" customHeight="1" x14ac:dyDescent="0.2">
      <c r="A33" s="217" t="s">
        <v>314</v>
      </c>
      <c r="B33" s="217"/>
      <c r="C33" s="217"/>
      <c r="D33" s="256">
        <v>88</v>
      </c>
    </row>
    <row r="34" spans="1:4" s="7" customFormat="1" ht="27.75" customHeight="1" x14ac:dyDescent="0.2">
      <c r="A34" s="218" t="s">
        <v>315</v>
      </c>
      <c r="B34" s="218"/>
      <c r="C34" s="218"/>
      <c r="D34" s="256">
        <v>92</v>
      </c>
    </row>
    <row r="35" spans="1:4" s="7" customFormat="1" ht="23.25" customHeight="1" x14ac:dyDescent="0.2">
      <c r="A35" s="217" t="s">
        <v>317</v>
      </c>
      <c r="B35" s="217"/>
      <c r="C35" s="217"/>
      <c r="D35" s="256">
        <v>98</v>
      </c>
    </row>
    <row r="36" spans="1:4" s="7" customFormat="1" ht="33" customHeight="1" x14ac:dyDescent="0.2">
      <c r="A36" s="220" t="s">
        <v>76</v>
      </c>
      <c r="B36" s="220"/>
      <c r="C36" s="220"/>
      <c r="D36" s="258"/>
    </row>
    <row r="37" spans="1:4" s="7" customFormat="1" ht="53.25" customHeight="1" x14ac:dyDescent="0.2">
      <c r="A37" s="246" t="s">
        <v>78</v>
      </c>
      <c r="B37" s="221"/>
      <c r="C37" s="221"/>
      <c r="D37" s="259"/>
    </row>
    <row r="38" spans="1:4" s="7" customFormat="1" ht="42.75" customHeight="1" x14ac:dyDescent="0.2">
      <c r="A38" s="222" t="s">
        <v>318</v>
      </c>
      <c r="B38" s="222"/>
      <c r="C38" s="222"/>
      <c r="D38" s="260">
        <v>102</v>
      </c>
    </row>
    <row r="39" spans="1:4" s="7" customFormat="1" ht="23.25" customHeight="1" x14ac:dyDescent="0.2">
      <c r="A39" s="222" t="s">
        <v>319</v>
      </c>
      <c r="B39" s="222"/>
      <c r="C39" s="222"/>
      <c r="D39" s="260">
        <v>118</v>
      </c>
    </row>
    <row r="40" spans="1:4" s="7" customFormat="1" ht="23.25" customHeight="1" x14ac:dyDescent="0.2">
      <c r="A40" s="222" t="s">
        <v>320</v>
      </c>
      <c r="B40" s="222"/>
      <c r="C40" s="222"/>
      <c r="D40" s="260">
        <v>122</v>
      </c>
    </row>
    <row r="41" spans="1:4" s="7" customFormat="1" ht="36" customHeight="1" x14ac:dyDescent="0.2">
      <c r="A41" s="222" t="s">
        <v>321</v>
      </c>
      <c r="B41" s="222"/>
      <c r="C41" s="222"/>
      <c r="D41" s="260">
        <v>127</v>
      </c>
    </row>
    <row r="42" spans="1:4" s="7" customFormat="1" ht="25.5" customHeight="1" x14ac:dyDescent="0.2">
      <c r="A42" s="222" t="s">
        <v>322</v>
      </c>
      <c r="B42" s="222"/>
      <c r="C42" s="222"/>
      <c r="D42" s="260">
        <v>131</v>
      </c>
    </row>
    <row r="43" spans="1:4" s="7" customFormat="1" ht="25.5" customHeight="1" x14ac:dyDescent="0.2">
      <c r="A43" s="222" t="s">
        <v>323</v>
      </c>
      <c r="B43" s="222"/>
      <c r="C43" s="222"/>
      <c r="D43" s="260">
        <v>135</v>
      </c>
    </row>
    <row r="44" spans="1:4" s="7" customFormat="1" ht="42" customHeight="1" x14ac:dyDescent="0.2">
      <c r="A44" s="222" t="s">
        <v>324</v>
      </c>
      <c r="B44" s="222"/>
      <c r="C44" s="222"/>
      <c r="D44" s="260">
        <v>139</v>
      </c>
    </row>
    <row r="45" spans="1:4" s="7" customFormat="1" ht="20.25" customHeight="1" x14ac:dyDescent="0.2">
      <c r="A45" s="222" t="s">
        <v>325</v>
      </c>
      <c r="B45" s="222"/>
      <c r="C45" s="222"/>
      <c r="D45" s="260">
        <v>145</v>
      </c>
    </row>
    <row r="46" spans="1:4" s="7" customFormat="1" ht="81" customHeight="1" x14ac:dyDescent="0.2">
      <c r="A46" s="222" t="s">
        <v>326</v>
      </c>
      <c r="B46" s="222"/>
      <c r="C46" s="222"/>
      <c r="D46" s="260">
        <v>149</v>
      </c>
    </row>
    <row r="47" spans="1:4" s="7" customFormat="1" ht="22.5" customHeight="1" x14ac:dyDescent="0.2">
      <c r="A47" s="222" t="s">
        <v>327</v>
      </c>
      <c r="B47" s="222"/>
      <c r="C47" s="222"/>
      <c r="D47" s="260">
        <v>154</v>
      </c>
    </row>
    <row r="48" spans="1:4" s="7" customFormat="1" ht="44.25" customHeight="1" x14ac:dyDescent="0.2">
      <c r="A48" s="222" t="s">
        <v>328</v>
      </c>
      <c r="B48" s="222"/>
      <c r="C48" s="222"/>
      <c r="D48" s="260">
        <v>162</v>
      </c>
    </row>
    <row r="49" spans="1:4" s="7" customFormat="1" ht="24.75" customHeight="1" x14ac:dyDescent="0.2">
      <c r="A49" s="222" t="s">
        <v>329</v>
      </c>
      <c r="B49" s="222"/>
      <c r="C49" s="222"/>
      <c r="D49" s="260">
        <v>166</v>
      </c>
    </row>
    <row r="50" spans="1:4" s="7" customFormat="1" ht="24.75" customHeight="1" x14ac:dyDescent="0.2">
      <c r="A50" s="222" t="s">
        <v>330</v>
      </c>
      <c r="B50" s="222"/>
      <c r="C50" s="222"/>
      <c r="D50" s="260">
        <v>171</v>
      </c>
    </row>
    <row r="51" spans="1:4" s="7" customFormat="1" ht="27" customHeight="1" x14ac:dyDescent="0.2">
      <c r="A51" s="222" t="s">
        <v>331</v>
      </c>
      <c r="B51" s="222"/>
      <c r="C51" s="222"/>
      <c r="D51" s="260">
        <v>176</v>
      </c>
    </row>
    <row r="52" spans="1:4" s="7" customFormat="1" ht="27" customHeight="1" x14ac:dyDescent="0.2">
      <c r="A52" s="221" t="s">
        <v>332</v>
      </c>
      <c r="B52" s="221"/>
      <c r="C52" s="221"/>
      <c r="D52" s="249"/>
    </row>
    <row r="53" spans="1:4" s="7" customFormat="1" ht="27.75" customHeight="1" x14ac:dyDescent="0.2">
      <c r="A53" s="222" t="s">
        <v>569</v>
      </c>
      <c r="B53" s="222"/>
      <c r="C53" s="222"/>
      <c r="D53" s="249">
        <v>180</v>
      </c>
    </row>
    <row r="54" spans="1:4" s="7" customFormat="1" ht="27.75" customHeight="1" x14ac:dyDescent="0.2">
      <c r="A54" s="223" t="s">
        <v>570</v>
      </c>
      <c r="B54" s="223"/>
      <c r="C54" s="223"/>
      <c r="D54" s="250">
        <v>185</v>
      </c>
    </row>
    <row r="55" spans="1:4" s="7" customFormat="1" ht="28.5" customHeight="1" x14ac:dyDescent="0.2">
      <c r="A55" s="222" t="s">
        <v>571</v>
      </c>
      <c r="B55" s="222"/>
      <c r="C55" s="222"/>
      <c r="D55" s="249">
        <v>190</v>
      </c>
    </row>
    <row r="56" spans="1:4" s="7" customFormat="1" ht="21.75" customHeight="1" x14ac:dyDescent="0.2">
      <c r="A56" s="221" t="s">
        <v>336</v>
      </c>
      <c r="B56" s="221"/>
      <c r="C56" s="221"/>
      <c r="D56" s="260"/>
    </row>
    <row r="57" spans="1:4" s="7" customFormat="1" ht="67.5" customHeight="1" x14ac:dyDescent="0.2">
      <c r="A57" s="222" t="s">
        <v>338</v>
      </c>
      <c r="B57" s="222"/>
      <c r="C57" s="222"/>
      <c r="D57" s="250">
        <v>196</v>
      </c>
    </row>
    <row r="58" spans="1:4" s="7" customFormat="1" ht="44.25" customHeight="1" x14ac:dyDescent="0.2">
      <c r="A58" s="222" t="s">
        <v>339</v>
      </c>
      <c r="B58" s="222"/>
      <c r="C58" s="222"/>
      <c r="D58" s="249">
        <v>202</v>
      </c>
    </row>
    <row r="59" spans="1:4" s="7" customFormat="1" ht="24.75" customHeight="1" x14ac:dyDescent="0.2">
      <c r="A59" s="224" t="s">
        <v>527</v>
      </c>
      <c r="B59" s="225"/>
      <c r="C59" s="225"/>
      <c r="D59" s="251"/>
    </row>
    <row r="60" spans="1:4" s="7" customFormat="1" ht="25.5" customHeight="1" x14ac:dyDescent="0.2">
      <c r="A60" s="226" t="s">
        <v>526</v>
      </c>
      <c r="B60" s="226"/>
      <c r="C60" s="226"/>
      <c r="D60" s="261">
        <v>207</v>
      </c>
    </row>
    <row r="61" spans="1:4" s="7" customFormat="1" ht="48.75" customHeight="1" x14ac:dyDescent="0.2">
      <c r="A61" s="227" t="s">
        <v>88</v>
      </c>
      <c r="B61" s="227"/>
      <c r="C61" s="227"/>
      <c r="D61" s="252"/>
    </row>
    <row r="62" spans="1:4" s="7" customFormat="1" ht="21.75" customHeight="1" x14ac:dyDescent="0.2">
      <c r="A62" s="228" t="s">
        <v>90</v>
      </c>
      <c r="B62" s="228"/>
      <c r="C62" s="228"/>
      <c r="D62" s="250"/>
    </row>
    <row r="63" spans="1:4" s="7" customFormat="1" ht="42.75" customHeight="1" x14ac:dyDescent="0.2">
      <c r="A63" s="229" t="s">
        <v>97</v>
      </c>
      <c r="B63" s="229"/>
      <c r="C63" s="229"/>
      <c r="D63" s="250">
        <v>214</v>
      </c>
    </row>
    <row r="64" spans="1:4" s="7" customFormat="1" ht="42.75" customHeight="1" x14ac:dyDescent="0.2">
      <c r="A64" s="229" t="s">
        <v>98</v>
      </c>
      <c r="B64" s="229"/>
      <c r="C64" s="229"/>
      <c r="D64" s="250">
        <v>218</v>
      </c>
    </row>
    <row r="65" spans="1:4" s="7" customFormat="1" ht="42.75" customHeight="1" x14ac:dyDescent="0.2">
      <c r="A65" s="229" t="s">
        <v>374</v>
      </c>
      <c r="B65" s="229"/>
      <c r="C65" s="229"/>
      <c r="D65" s="250">
        <v>222</v>
      </c>
    </row>
    <row r="66" spans="1:4" s="7" customFormat="1" ht="42.75" customHeight="1" x14ac:dyDescent="0.2">
      <c r="A66" s="229" t="s">
        <v>375</v>
      </c>
      <c r="B66" s="229"/>
      <c r="C66" s="229"/>
      <c r="D66" s="250">
        <v>226</v>
      </c>
    </row>
    <row r="67" spans="1:4" s="7" customFormat="1" ht="42.75" customHeight="1" x14ac:dyDescent="0.2">
      <c r="A67" s="229" t="s">
        <v>376</v>
      </c>
      <c r="B67" s="229"/>
      <c r="C67" s="229"/>
      <c r="D67" s="250">
        <v>230</v>
      </c>
    </row>
    <row r="68" spans="1:4" s="7" customFormat="1" ht="27" customHeight="1" x14ac:dyDescent="0.2">
      <c r="A68" s="229" t="s">
        <v>99</v>
      </c>
      <c r="B68" s="229"/>
      <c r="C68" s="229"/>
      <c r="D68" s="250">
        <v>234</v>
      </c>
    </row>
    <row r="69" spans="1:4" s="7" customFormat="1" ht="39.75" customHeight="1" x14ac:dyDescent="0.2">
      <c r="A69" s="229" t="s">
        <v>100</v>
      </c>
      <c r="B69" s="229"/>
      <c r="C69" s="229"/>
      <c r="D69" s="250">
        <v>238</v>
      </c>
    </row>
    <row r="70" spans="1:4" s="7" customFormat="1" ht="39.75" customHeight="1" x14ac:dyDescent="0.2">
      <c r="A70" s="229" t="s">
        <v>377</v>
      </c>
      <c r="B70" s="229"/>
      <c r="C70" s="229"/>
      <c r="D70" s="256">
        <v>242</v>
      </c>
    </row>
    <row r="71" spans="1:4" s="7" customFormat="1" ht="39.75" customHeight="1" x14ac:dyDescent="0.2">
      <c r="A71" s="229" t="s">
        <v>378</v>
      </c>
      <c r="B71" s="229"/>
      <c r="C71" s="229"/>
      <c r="D71" s="256">
        <v>246</v>
      </c>
    </row>
    <row r="72" spans="1:4" s="7" customFormat="1" ht="39.75" customHeight="1" x14ac:dyDescent="0.2">
      <c r="A72" s="229" t="s">
        <v>379</v>
      </c>
      <c r="B72" s="229"/>
      <c r="C72" s="229"/>
      <c r="D72" s="256">
        <v>250</v>
      </c>
    </row>
    <row r="73" spans="1:4" s="7" customFormat="1" ht="39.75" customHeight="1" x14ac:dyDescent="0.2">
      <c r="A73" s="229" t="s">
        <v>380</v>
      </c>
      <c r="B73" s="229"/>
      <c r="C73" s="229"/>
      <c r="D73" s="256">
        <v>254</v>
      </c>
    </row>
    <row r="74" spans="1:4" s="7" customFormat="1" ht="39.75" customHeight="1" x14ac:dyDescent="0.2">
      <c r="A74" s="229" t="s">
        <v>381</v>
      </c>
      <c r="B74" s="229"/>
      <c r="C74" s="229"/>
      <c r="D74" s="256">
        <v>258</v>
      </c>
    </row>
    <row r="75" spans="1:4" s="7" customFormat="1" ht="39.75" customHeight="1" x14ac:dyDescent="0.2">
      <c r="A75" s="229" t="s">
        <v>382</v>
      </c>
      <c r="B75" s="229"/>
      <c r="C75" s="229"/>
      <c r="D75" s="256">
        <v>262</v>
      </c>
    </row>
    <row r="76" spans="1:4" s="7" customFormat="1" ht="36" customHeight="1" x14ac:dyDescent="0.2">
      <c r="A76" s="247" t="s">
        <v>96</v>
      </c>
      <c r="B76" s="228"/>
      <c r="C76" s="228"/>
      <c r="D76" s="256"/>
    </row>
    <row r="77" spans="1:4" s="7" customFormat="1" ht="42" customHeight="1" x14ac:dyDescent="0.2">
      <c r="A77" s="229" t="s">
        <v>386</v>
      </c>
      <c r="B77" s="229">
        <v>1</v>
      </c>
      <c r="C77" s="229" t="s">
        <v>383</v>
      </c>
      <c r="D77" s="256">
        <v>266</v>
      </c>
    </row>
    <row r="78" spans="1:4" s="7" customFormat="1" ht="42" customHeight="1" x14ac:dyDescent="0.2">
      <c r="A78" s="229" t="s">
        <v>387</v>
      </c>
      <c r="B78" s="229">
        <v>2</v>
      </c>
      <c r="C78" s="229" t="s">
        <v>350</v>
      </c>
      <c r="D78" s="256">
        <v>270</v>
      </c>
    </row>
    <row r="79" spans="1:4" s="7" customFormat="1" ht="42" customHeight="1" x14ac:dyDescent="0.2">
      <c r="A79" s="229" t="s">
        <v>388</v>
      </c>
      <c r="B79" s="229">
        <v>3</v>
      </c>
      <c r="C79" s="229" t="s">
        <v>110</v>
      </c>
      <c r="D79" s="256">
        <v>274</v>
      </c>
    </row>
    <row r="80" spans="1:4" s="7" customFormat="1" ht="42" customHeight="1" x14ac:dyDescent="0.2">
      <c r="A80" s="229" t="s">
        <v>389</v>
      </c>
      <c r="B80" s="229">
        <v>4</v>
      </c>
      <c r="C80" s="229" t="s">
        <v>384</v>
      </c>
      <c r="D80" s="256">
        <v>278</v>
      </c>
    </row>
    <row r="81" spans="1:4" s="7" customFormat="1" ht="42" customHeight="1" x14ac:dyDescent="0.2">
      <c r="A81" s="229" t="s">
        <v>390</v>
      </c>
      <c r="B81" s="229">
        <v>5</v>
      </c>
      <c r="C81" s="229" t="s">
        <v>385</v>
      </c>
      <c r="D81" s="256">
        <v>282</v>
      </c>
    </row>
    <row r="82" spans="1:4" s="7" customFormat="1" ht="42.75" customHeight="1" x14ac:dyDescent="0.2">
      <c r="A82" s="229" t="s">
        <v>391</v>
      </c>
      <c r="B82" s="229">
        <v>6</v>
      </c>
      <c r="C82" s="229" t="s">
        <v>101</v>
      </c>
      <c r="D82" s="256">
        <v>286</v>
      </c>
    </row>
    <row r="83" spans="1:4" s="7" customFormat="1" ht="42.75" customHeight="1" x14ac:dyDescent="0.2">
      <c r="A83" s="229" t="s">
        <v>392</v>
      </c>
      <c r="B83" s="229">
        <v>7</v>
      </c>
      <c r="C83" s="229" t="s">
        <v>124</v>
      </c>
      <c r="D83" s="256">
        <v>290</v>
      </c>
    </row>
    <row r="84" spans="1:4" s="7" customFormat="1" ht="42.75" customHeight="1" x14ac:dyDescent="0.2">
      <c r="A84" s="229" t="s">
        <v>393</v>
      </c>
      <c r="B84" s="229">
        <v>8</v>
      </c>
      <c r="C84" s="229" t="s">
        <v>123</v>
      </c>
      <c r="D84" s="256">
        <v>294</v>
      </c>
    </row>
    <row r="85" spans="1:4" s="7" customFormat="1" ht="42.75" customHeight="1" x14ac:dyDescent="0.2">
      <c r="A85" s="229" t="s">
        <v>394</v>
      </c>
      <c r="B85" s="229">
        <v>9</v>
      </c>
      <c r="C85" s="229" t="s">
        <v>119</v>
      </c>
      <c r="D85" s="256">
        <v>298</v>
      </c>
    </row>
    <row r="86" spans="1:4" s="7" customFormat="1" ht="42.75" customHeight="1" x14ac:dyDescent="0.2">
      <c r="A86" s="229" t="s">
        <v>397</v>
      </c>
      <c r="B86" s="229">
        <v>10</v>
      </c>
      <c r="C86" s="229" t="s">
        <v>180</v>
      </c>
      <c r="D86" s="256">
        <v>302</v>
      </c>
    </row>
    <row r="87" spans="1:4" s="7" customFormat="1" ht="59.25" customHeight="1" x14ac:dyDescent="0.2">
      <c r="A87" s="229" t="s">
        <v>396</v>
      </c>
      <c r="B87" s="229">
        <v>11</v>
      </c>
      <c r="C87" s="229" t="s">
        <v>182</v>
      </c>
      <c r="D87" s="256">
        <v>306</v>
      </c>
    </row>
    <row r="88" spans="1:4" s="7" customFormat="1" ht="41.25" customHeight="1" x14ac:dyDescent="0.2">
      <c r="A88" s="229" t="s">
        <v>395</v>
      </c>
      <c r="B88" s="229">
        <v>12</v>
      </c>
      <c r="C88" s="229" t="s">
        <v>102</v>
      </c>
      <c r="D88" s="256">
        <v>310</v>
      </c>
    </row>
    <row r="89" spans="1:4" s="7" customFormat="1" ht="41.25" customHeight="1" x14ac:dyDescent="0.2">
      <c r="A89" s="229" t="s">
        <v>398</v>
      </c>
      <c r="B89" s="229">
        <v>13</v>
      </c>
      <c r="C89" s="229" t="s">
        <v>103</v>
      </c>
      <c r="D89" s="256">
        <v>314</v>
      </c>
    </row>
    <row r="90" spans="1:4" s="7" customFormat="1" ht="41.25" customHeight="1" x14ac:dyDescent="0.2">
      <c r="A90" s="229" t="s">
        <v>399</v>
      </c>
      <c r="B90" s="229">
        <v>14</v>
      </c>
      <c r="C90" s="229" t="s">
        <v>104</v>
      </c>
      <c r="D90" s="256">
        <v>319</v>
      </c>
    </row>
    <row r="91" spans="1:4" s="7" customFormat="1" ht="41.25" customHeight="1" x14ac:dyDescent="0.2">
      <c r="A91" s="229" t="s">
        <v>566</v>
      </c>
      <c r="B91" s="229">
        <v>15</v>
      </c>
      <c r="C91" s="229" t="s">
        <v>105</v>
      </c>
      <c r="D91" s="256">
        <v>322</v>
      </c>
    </row>
    <row r="92" spans="1:4" s="7" customFormat="1" ht="41.25" customHeight="1" x14ac:dyDescent="0.2">
      <c r="A92" s="229" t="s">
        <v>401</v>
      </c>
      <c r="B92" s="229">
        <v>16</v>
      </c>
      <c r="C92" s="229" t="s">
        <v>106</v>
      </c>
      <c r="D92" s="256">
        <v>326</v>
      </c>
    </row>
    <row r="93" spans="1:4" s="7" customFormat="1" ht="41.25" customHeight="1" x14ac:dyDescent="0.2">
      <c r="A93" s="229" t="s">
        <v>402</v>
      </c>
      <c r="B93" s="229">
        <v>17</v>
      </c>
      <c r="C93" s="229" t="s">
        <v>122</v>
      </c>
      <c r="D93" s="256">
        <v>330</v>
      </c>
    </row>
    <row r="94" spans="1:4" s="7" customFormat="1" ht="44.25" customHeight="1" x14ac:dyDescent="0.2">
      <c r="A94" s="229" t="s">
        <v>403</v>
      </c>
      <c r="B94" s="229">
        <v>18</v>
      </c>
      <c r="C94" s="229" t="s">
        <v>121</v>
      </c>
      <c r="D94" s="256">
        <v>334</v>
      </c>
    </row>
    <row r="95" spans="1:4" s="7" customFormat="1" ht="44.25" customHeight="1" x14ac:dyDescent="0.2">
      <c r="A95" s="229" t="s">
        <v>404</v>
      </c>
      <c r="B95" s="229">
        <v>19</v>
      </c>
      <c r="C95" s="229" t="s">
        <v>120</v>
      </c>
      <c r="D95" s="256">
        <v>338</v>
      </c>
    </row>
    <row r="96" spans="1:4" s="7" customFormat="1" ht="44.25" customHeight="1" x14ac:dyDescent="0.2">
      <c r="A96" s="229" t="s">
        <v>405</v>
      </c>
      <c r="B96" s="229">
        <v>20</v>
      </c>
      <c r="C96" s="229" t="s">
        <v>351</v>
      </c>
      <c r="D96" s="256">
        <v>342</v>
      </c>
    </row>
    <row r="97" spans="1:4" s="7" customFormat="1" ht="44.25" customHeight="1" x14ac:dyDescent="0.2">
      <c r="A97" s="229" t="s">
        <v>406</v>
      </c>
      <c r="B97" s="229">
        <v>21</v>
      </c>
      <c r="C97" s="229" t="s">
        <v>352</v>
      </c>
      <c r="D97" s="256">
        <v>346</v>
      </c>
    </row>
    <row r="98" spans="1:4" s="7" customFormat="1" ht="44.25" customHeight="1" x14ac:dyDescent="0.2">
      <c r="A98" s="229" t="s">
        <v>407</v>
      </c>
      <c r="B98" s="229">
        <v>22</v>
      </c>
      <c r="C98" s="229" t="s">
        <v>353</v>
      </c>
      <c r="D98" s="256">
        <v>350</v>
      </c>
    </row>
    <row r="99" spans="1:4" s="7" customFormat="1" ht="44.25" customHeight="1" x14ac:dyDescent="0.2">
      <c r="A99" s="229" t="s">
        <v>473</v>
      </c>
      <c r="B99" s="229">
        <v>23</v>
      </c>
      <c r="C99" s="229" t="s">
        <v>355</v>
      </c>
      <c r="D99" s="256">
        <v>354</v>
      </c>
    </row>
    <row r="100" spans="1:4" s="7" customFormat="1" ht="44.25" customHeight="1" x14ac:dyDescent="0.2">
      <c r="A100" s="229" t="s">
        <v>408</v>
      </c>
      <c r="B100" s="229">
        <v>24</v>
      </c>
      <c r="C100" s="229" t="s">
        <v>356</v>
      </c>
      <c r="D100" s="256">
        <v>358</v>
      </c>
    </row>
    <row r="101" spans="1:4" s="7" customFormat="1" ht="44.25" customHeight="1" x14ac:dyDescent="0.2">
      <c r="A101" s="229" t="s">
        <v>409</v>
      </c>
      <c r="B101" s="229">
        <v>25</v>
      </c>
      <c r="C101" s="229" t="s">
        <v>357</v>
      </c>
      <c r="D101" s="256">
        <v>362</v>
      </c>
    </row>
    <row r="102" spans="1:4" s="7" customFormat="1" ht="42" customHeight="1" x14ac:dyDescent="0.2">
      <c r="A102" s="229" t="s">
        <v>410</v>
      </c>
      <c r="B102" s="229">
        <v>26</v>
      </c>
      <c r="C102" s="229" t="s">
        <v>118</v>
      </c>
      <c r="D102" s="256">
        <v>366</v>
      </c>
    </row>
    <row r="103" spans="1:4" s="7" customFormat="1" ht="42" customHeight="1" x14ac:dyDescent="0.2">
      <c r="A103" s="229" t="s">
        <v>411</v>
      </c>
      <c r="B103" s="229">
        <v>27</v>
      </c>
      <c r="C103" s="229" t="s">
        <v>117</v>
      </c>
      <c r="D103" s="256">
        <v>370</v>
      </c>
    </row>
    <row r="104" spans="1:4" s="7" customFormat="1" ht="42" customHeight="1" x14ac:dyDescent="0.2">
      <c r="A104" s="229" t="s">
        <v>412</v>
      </c>
      <c r="B104" s="229">
        <v>28</v>
      </c>
      <c r="C104" s="229" t="s">
        <v>358</v>
      </c>
      <c r="D104" s="256">
        <v>374</v>
      </c>
    </row>
    <row r="105" spans="1:4" s="7" customFormat="1" ht="43.5" customHeight="1" x14ac:dyDescent="0.2">
      <c r="A105" s="229" t="s">
        <v>413</v>
      </c>
      <c r="B105" s="229">
        <v>29</v>
      </c>
      <c r="C105" s="229" t="s">
        <v>359</v>
      </c>
      <c r="D105" s="256">
        <v>378</v>
      </c>
    </row>
    <row r="106" spans="1:4" s="7" customFormat="1" ht="43.5" customHeight="1" x14ac:dyDescent="0.2">
      <c r="A106" s="229" t="s">
        <v>414</v>
      </c>
      <c r="B106" s="229">
        <v>30</v>
      </c>
      <c r="C106" s="229" t="s">
        <v>107</v>
      </c>
      <c r="D106" s="256">
        <v>382</v>
      </c>
    </row>
    <row r="107" spans="1:4" s="7" customFormat="1" ht="42.75" customHeight="1" x14ac:dyDescent="0.2">
      <c r="A107" s="229" t="s">
        <v>415</v>
      </c>
      <c r="B107" s="229">
        <v>31</v>
      </c>
      <c r="C107" s="229" t="s">
        <v>108</v>
      </c>
      <c r="D107" s="256">
        <v>386</v>
      </c>
    </row>
    <row r="108" spans="1:4" s="7" customFormat="1" ht="42.75" customHeight="1" x14ac:dyDescent="0.2">
      <c r="A108" s="229" t="s">
        <v>416</v>
      </c>
      <c r="B108" s="229">
        <v>32</v>
      </c>
      <c r="C108" s="229" t="s">
        <v>109</v>
      </c>
      <c r="D108" s="256">
        <v>390</v>
      </c>
    </row>
    <row r="109" spans="1:4" s="7" customFormat="1" ht="42.75" customHeight="1" x14ac:dyDescent="0.2">
      <c r="A109" s="229" t="s">
        <v>417</v>
      </c>
      <c r="B109" s="229">
        <v>33</v>
      </c>
      <c r="C109" s="229" t="s">
        <v>111</v>
      </c>
      <c r="D109" s="256">
        <v>394</v>
      </c>
    </row>
    <row r="110" spans="1:4" s="7" customFormat="1" ht="39" customHeight="1" x14ac:dyDescent="0.2">
      <c r="A110" s="229" t="s">
        <v>418</v>
      </c>
      <c r="B110" s="229">
        <v>34</v>
      </c>
      <c r="C110" s="229" t="s">
        <v>112</v>
      </c>
      <c r="D110" s="256">
        <v>398</v>
      </c>
    </row>
    <row r="111" spans="1:4" s="7" customFormat="1" ht="39" customHeight="1" x14ac:dyDescent="0.2">
      <c r="A111" s="229" t="s">
        <v>419</v>
      </c>
      <c r="B111" s="229">
        <v>35</v>
      </c>
      <c r="C111" s="229" t="s">
        <v>360</v>
      </c>
      <c r="D111" s="256">
        <v>402</v>
      </c>
    </row>
    <row r="112" spans="1:4" s="7" customFormat="1" ht="39" customHeight="1" x14ac:dyDescent="0.2">
      <c r="A112" s="229" t="s">
        <v>420</v>
      </c>
      <c r="B112" s="229">
        <v>36</v>
      </c>
      <c r="C112" s="229" t="s">
        <v>361</v>
      </c>
      <c r="D112" s="256">
        <v>406</v>
      </c>
    </row>
    <row r="113" spans="1:4" s="7" customFormat="1" ht="43.5" customHeight="1" x14ac:dyDescent="0.2">
      <c r="A113" s="229" t="s">
        <v>421</v>
      </c>
      <c r="B113" s="229">
        <v>37</v>
      </c>
      <c r="C113" s="229" t="s">
        <v>362</v>
      </c>
      <c r="D113" s="256">
        <v>410</v>
      </c>
    </row>
    <row r="114" spans="1:4" s="7" customFormat="1" ht="43.5" customHeight="1" x14ac:dyDescent="0.2">
      <c r="A114" s="229" t="s">
        <v>422</v>
      </c>
      <c r="B114" s="229">
        <v>38</v>
      </c>
      <c r="C114" s="229" t="s">
        <v>363</v>
      </c>
      <c r="D114" s="256">
        <v>414</v>
      </c>
    </row>
    <row r="115" spans="1:4" s="7" customFormat="1" ht="43.5" customHeight="1" x14ac:dyDescent="0.2">
      <c r="A115" s="229" t="s">
        <v>423</v>
      </c>
      <c r="B115" s="229">
        <v>39</v>
      </c>
      <c r="C115" s="229" t="s">
        <v>364</v>
      </c>
      <c r="D115" s="256">
        <v>418</v>
      </c>
    </row>
    <row r="116" spans="1:4" s="7" customFormat="1" ht="41.25" customHeight="1" x14ac:dyDescent="0.2">
      <c r="A116" s="229" t="s">
        <v>424</v>
      </c>
      <c r="B116" s="229">
        <v>40</v>
      </c>
      <c r="C116" s="229" t="s">
        <v>127</v>
      </c>
      <c r="D116" s="256">
        <v>422</v>
      </c>
    </row>
    <row r="117" spans="1:4" s="7" customFormat="1" ht="41.25" customHeight="1" x14ac:dyDescent="0.2">
      <c r="A117" s="229" t="s">
        <v>425</v>
      </c>
      <c r="B117" s="229">
        <v>41</v>
      </c>
      <c r="C117" s="229" t="s">
        <v>128</v>
      </c>
      <c r="D117" s="256">
        <v>426</v>
      </c>
    </row>
    <row r="118" spans="1:4" s="7" customFormat="1" ht="41.25" customHeight="1" x14ac:dyDescent="0.2">
      <c r="A118" s="229" t="s">
        <v>426</v>
      </c>
      <c r="B118" s="229">
        <v>42</v>
      </c>
      <c r="C118" s="229" t="s">
        <v>129</v>
      </c>
      <c r="D118" s="256">
        <v>430</v>
      </c>
    </row>
    <row r="119" spans="1:4" s="7" customFormat="1" ht="39.75" customHeight="1" x14ac:dyDescent="0.2">
      <c r="A119" s="229" t="s">
        <v>427</v>
      </c>
      <c r="B119" s="229">
        <v>43</v>
      </c>
      <c r="C119" s="229" t="s">
        <v>130</v>
      </c>
      <c r="D119" s="256">
        <v>434</v>
      </c>
    </row>
    <row r="120" spans="1:4" s="7" customFormat="1" ht="39.75" customHeight="1" x14ac:dyDescent="0.2">
      <c r="A120" s="229" t="s">
        <v>428</v>
      </c>
      <c r="B120" s="229">
        <v>44</v>
      </c>
      <c r="C120" s="229" t="s">
        <v>188</v>
      </c>
      <c r="D120" s="256">
        <v>438</v>
      </c>
    </row>
    <row r="121" spans="1:4" s="7" customFormat="1" ht="39.75" customHeight="1" x14ac:dyDescent="0.2">
      <c r="A121" s="229" t="s">
        <v>429</v>
      </c>
      <c r="B121" s="229">
        <v>45</v>
      </c>
      <c r="C121" s="229" t="s">
        <v>113</v>
      </c>
      <c r="D121" s="256">
        <v>442</v>
      </c>
    </row>
    <row r="122" spans="1:4" s="7" customFormat="1" ht="39.75" customHeight="1" x14ac:dyDescent="0.2">
      <c r="A122" s="229" t="s">
        <v>431</v>
      </c>
      <c r="B122" s="229">
        <v>46</v>
      </c>
      <c r="C122" s="229" t="s">
        <v>114</v>
      </c>
      <c r="D122" s="256">
        <v>446</v>
      </c>
    </row>
    <row r="123" spans="1:4" s="7" customFormat="1" ht="42.75" customHeight="1" x14ac:dyDescent="0.2">
      <c r="A123" s="229" t="s">
        <v>430</v>
      </c>
      <c r="B123" s="229">
        <v>47</v>
      </c>
      <c r="C123" s="229" t="s">
        <v>115</v>
      </c>
      <c r="D123" s="256">
        <v>450</v>
      </c>
    </row>
    <row r="124" spans="1:4" s="7" customFormat="1" ht="42.75" customHeight="1" x14ac:dyDescent="0.2">
      <c r="A124" s="229" t="s">
        <v>432</v>
      </c>
      <c r="B124" s="229">
        <v>48</v>
      </c>
      <c r="C124" s="229" t="s">
        <v>116</v>
      </c>
      <c r="D124" s="256">
        <v>454</v>
      </c>
    </row>
    <row r="125" spans="1:4" s="7" customFormat="1" ht="42.75" customHeight="1" x14ac:dyDescent="0.2">
      <c r="A125" s="229" t="s">
        <v>433</v>
      </c>
      <c r="B125" s="229">
        <v>49</v>
      </c>
      <c r="C125" s="229" t="s">
        <v>125</v>
      </c>
      <c r="D125" s="256">
        <v>458</v>
      </c>
    </row>
    <row r="126" spans="1:4" s="7" customFormat="1" ht="42.75" customHeight="1" x14ac:dyDescent="0.2">
      <c r="A126" s="229" t="s">
        <v>434</v>
      </c>
      <c r="B126" s="229">
        <v>50</v>
      </c>
      <c r="C126" s="229" t="s">
        <v>135</v>
      </c>
      <c r="D126" s="256">
        <v>462</v>
      </c>
    </row>
    <row r="127" spans="1:4" s="7" customFormat="1" ht="42.75" customHeight="1" x14ac:dyDescent="0.2">
      <c r="A127" s="229" t="s">
        <v>435</v>
      </c>
      <c r="B127" s="229">
        <v>51</v>
      </c>
      <c r="C127" s="229" t="s">
        <v>136</v>
      </c>
      <c r="D127" s="256">
        <v>466</v>
      </c>
    </row>
    <row r="128" spans="1:4" s="7" customFormat="1" ht="42.75" customHeight="1" x14ac:dyDescent="0.2">
      <c r="A128" s="229" t="s">
        <v>579</v>
      </c>
      <c r="B128" s="229">
        <v>52</v>
      </c>
      <c r="C128" s="229" t="s">
        <v>365</v>
      </c>
      <c r="D128" s="256">
        <v>470</v>
      </c>
    </row>
    <row r="129" spans="1:4" s="7" customFormat="1" ht="42.75" customHeight="1" x14ac:dyDescent="0.2">
      <c r="A129" s="229" t="s">
        <v>437</v>
      </c>
      <c r="B129" s="229">
        <v>53</v>
      </c>
      <c r="C129" s="229" t="s">
        <v>366</v>
      </c>
      <c r="D129" s="256">
        <v>474</v>
      </c>
    </row>
    <row r="130" spans="1:4" s="7" customFormat="1" ht="41.25" customHeight="1" x14ac:dyDescent="0.2">
      <c r="A130" s="229" t="s">
        <v>438</v>
      </c>
      <c r="B130" s="229">
        <v>54</v>
      </c>
      <c r="C130" s="229" t="s">
        <v>367</v>
      </c>
      <c r="D130" s="256">
        <v>478</v>
      </c>
    </row>
    <row r="131" spans="1:4" s="7" customFormat="1" ht="41.25" customHeight="1" x14ac:dyDescent="0.2">
      <c r="A131" s="229" t="s">
        <v>439</v>
      </c>
      <c r="B131" s="229">
        <v>55</v>
      </c>
      <c r="C131" s="229" t="s">
        <v>368</v>
      </c>
      <c r="D131" s="256">
        <v>482</v>
      </c>
    </row>
    <row r="132" spans="1:4" s="7" customFormat="1" ht="41.25" customHeight="1" x14ac:dyDescent="0.2">
      <c r="A132" s="229" t="s">
        <v>440</v>
      </c>
      <c r="B132" s="229">
        <v>56</v>
      </c>
      <c r="C132" s="229" t="s">
        <v>369</v>
      </c>
      <c r="D132" s="256">
        <v>486</v>
      </c>
    </row>
    <row r="133" spans="1:4" s="7" customFormat="1" ht="41.25" customHeight="1" x14ac:dyDescent="0.2">
      <c r="A133" s="229" t="s">
        <v>441</v>
      </c>
      <c r="B133" s="229">
        <v>57</v>
      </c>
      <c r="C133" s="229" t="s">
        <v>131</v>
      </c>
      <c r="D133" s="256">
        <v>490</v>
      </c>
    </row>
    <row r="134" spans="1:4" s="7" customFormat="1" ht="41.25" customHeight="1" x14ac:dyDescent="0.2">
      <c r="A134" s="229" t="s">
        <v>442</v>
      </c>
      <c r="B134" s="229">
        <v>58</v>
      </c>
      <c r="C134" s="229" t="s">
        <v>132</v>
      </c>
      <c r="D134" s="256">
        <v>494</v>
      </c>
    </row>
    <row r="135" spans="1:4" s="7" customFormat="1" ht="41.25" customHeight="1" x14ac:dyDescent="0.2">
      <c r="A135" s="229" t="s">
        <v>443</v>
      </c>
      <c r="B135" s="229">
        <v>59</v>
      </c>
      <c r="C135" s="229" t="s">
        <v>133</v>
      </c>
      <c r="D135" s="256">
        <v>497</v>
      </c>
    </row>
    <row r="136" spans="1:4" s="7" customFormat="1" ht="37.5" customHeight="1" x14ac:dyDescent="0.2">
      <c r="A136" s="229" t="s">
        <v>444</v>
      </c>
      <c r="B136" s="229">
        <v>60</v>
      </c>
      <c r="C136" s="229" t="s">
        <v>192</v>
      </c>
      <c r="D136" s="256">
        <v>501</v>
      </c>
    </row>
    <row r="137" spans="1:4" s="7" customFormat="1" ht="37.5" customHeight="1" x14ac:dyDescent="0.2">
      <c r="A137" s="229" t="s">
        <v>445</v>
      </c>
      <c r="B137" s="229">
        <v>61</v>
      </c>
      <c r="C137" s="229" t="s">
        <v>134</v>
      </c>
      <c r="D137" s="256">
        <v>505</v>
      </c>
    </row>
    <row r="138" spans="1:4" s="7" customFormat="1" ht="37.5" customHeight="1" x14ac:dyDescent="0.2">
      <c r="A138" s="228" t="s">
        <v>126</v>
      </c>
      <c r="B138" s="229"/>
      <c r="C138" s="228"/>
      <c r="D138" s="256"/>
    </row>
    <row r="139" spans="1:4" s="7" customFormat="1" ht="37.5" customHeight="1" x14ac:dyDescent="0.2">
      <c r="A139" s="230" t="s">
        <v>578</v>
      </c>
      <c r="B139" s="229"/>
      <c r="C139" s="230"/>
      <c r="D139" s="256">
        <v>509</v>
      </c>
    </row>
    <row r="140" spans="1:4" s="7" customFormat="1" ht="25.5" customHeight="1" x14ac:dyDescent="0.2">
      <c r="A140" s="231" t="s">
        <v>452</v>
      </c>
      <c r="B140" s="229"/>
      <c r="C140" s="231"/>
      <c r="D140" s="256"/>
    </row>
    <row r="141" spans="1:4" s="7" customFormat="1" ht="39.75" customHeight="1" x14ac:dyDescent="0.2">
      <c r="A141" s="230" t="s">
        <v>447</v>
      </c>
      <c r="B141" s="229"/>
      <c r="C141" s="232"/>
      <c r="D141" s="256">
        <v>513</v>
      </c>
    </row>
    <row r="142" spans="1:4" s="7" customFormat="1" ht="39.75" customHeight="1" x14ac:dyDescent="0.2">
      <c r="A142" s="230" t="s">
        <v>448</v>
      </c>
      <c r="B142" s="229"/>
      <c r="C142" s="232"/>
      <c r="D142" s="256">
        <v>519</v>
      </c>
    </row>
    <row r="143" spans="1:4" s="7" customFormat="1" ht="39.75" customHeight="1" x14ac:dyDescent="0.2">
      <c r="A143" s="230" t="s">
        <v>449</v>
      </c>
      <c r="B143" s="229"/>
      <c r="C143" s="232"/>
      <c r="D143" s="256">
        <v>523</v>
      </c>
    </row>
    <row r="144" spans="1:4" s="7" customFormat="1" ht="39.75" customHeight="1" x14ac:dyDescent="0.2">
      <c r="A144" s="230" t="s">
        <v>450</v>
      </c>
      <c r="B144" s="229"/>
      <c r="C144" s="232"/>
      <c r="D144" s="256">
        <v>527</v>
      </c>
    </row>
    <row r="145" spans="1:4" s="7" customFormat="1" ht="42" customHeight="1" x14ac:dyDescent="0.2">
      <c r="A145" s="230" t="s">
        <v>451</v>
      </c>
      <c r="B145" s="229"/>
      <c r="C145" s="232"/>
      <c r="D145" s="256">
        <v>531</v>
      </c>
    </row>
    <row r="146" spans="1:4" s="7" customFormat="1" ht="60" customHeight="1" x14ac:dyDescent="0.2">
      <c r="A146" s="233" t="s">
        <v>599</v>
      </c>
      <c r="B146" s="233"/>
      <c r="C146" s="233"/>
      <c r="D146" s="256"/>
    </row>
    <row r="147" spans="1:4" s="7" customFormat="1" ht="62.25" customHeight="1" x14ac:dyDescent="0.2">
      <c r="A147" s="234" t="s">
        <v>603</v>
      </c>
      <c r="B147" s="234"/>
      <c r="C147" s="234"/>
      <c r="D147" s="256">
        <v>535</v>
      </c>
    </row>
    <row r="148" spans="1:4" s="7" customFormat="1" ht="79.5" customHeight="1" x14ac:dyDescent="0.2">
      <c r="A148" s="234" t="s">
        <v>601</v>
      </c>
      <c r="B148" s="234"/>
      <c r="C148" s="234"/>
      <c r="D148" s="256">
        <v>539</v>
      </c>
    </row>
    <row r="149" spans="1:4" s="7" customFormat="1" ht="62.25" customHeight="1" x14ac:dyDescent="0.2">
      <c r="A149" s="234" t="s">
        <v>602</v>
      </c>
      <c r="B149" s="234"/>
      <c r="C149" s="234"/>
      <c r="D149" s="256">
        <v>543</v>
      </c>
    </row>
    <row r="150" spans="1:4" s="7" customFormat="1" ht="33" customHeight="1" x14ac:dyDescent="0.2">
      <c r="A150" s="233" t="s">
        <v>294</v>
      </c>
      <c r="B150" s="233"/>
      <c r="C150" s="233"/>
      <c r="D150" s="256"/>
    </row>
    <row r="151" spans="1:4" s="7" customFormat="1" ht="42" customHeight="1" x14ac:dyDescent="0.2">
      <c r="A151" s="235" t="s">
        <v>453</v>
      </c>
      <c r="B151" s="235"/>
      <c r="C151" s="235"/>
      <c r="D151" s="256">
        <v>547</v>
      </c>
    </row>
    <row r="152" spans="1:4" s="7" customFormat="1" ht="42" customHeight="1" x14ac:dyDescent="0.2">
      <c r="A152" s="235" t="s">
        <v>454</v>
      </c>
      <c r="B152" s="235"/>
      <c r="C152" s="235"/>
      <c r="D152" s="256">
        <v>562</v>
      </c>
    </row>
    <row r="153" spans="1:4" s="7" customFormat="1" ht="52.5" customHeight="1" x14ac:dyDescent="0.2">
      <c r="A153" s="236" t="s">
        <v>139</v>
      </c>
      <c r="B153" s="236"/>
      <c r="C153" s="236"/>
      <c r="D153" s="262"/>
    </row>
    <row r="154" spans="1:4" s="7" customFormat="1" ht="33" customHeight="1" x14ac:dyDescent="0.2">
      <c r="A154" s="228" t="s">
        <v>143</v>
      </c>
      <c r="B154" s="228"/>
      <c r="C154" s="228"/>
      <c r="D154" s="263"/>
    </row>
    <row r="155" spans="1:4" s="7" customFormat="1" ht="44.25" customHeight="1" x14ac:dyDescent="0.2">
      <c r="A155" s="237" t="s">
        <v>341</v>
      </c>
      <c r="B155" s="237"/>
      <c r="C155" s="237"/>
      <c r="D155" s="256">
        <v>569</v>
      </c>
    </row>
    <row r="156" spans="1:4" s="7" customFormat="1" ht="44.25" customHeight="1" x14ac:dyDescent="0.2">
      <c r="A156" s="217" t="s">
        <v>340</v>
      </c>
      <c r="B156" s="217"/>
      <c r="C156" s="217"/>
      <c r="D156" s="256">
        <v>573</v>
      </c>
    </row>
    <row r="157" spans="1:4" s="7" customFormat="1" ht="44.25" customHeight="1" x14ac:dyDescent="0.2">
      <c r="A157" s="237" t="s">
        <v>468</v>
      </c>
      <c r="B157" s="237"/>
      <c r="C157" s="237"/>
      <c r="D157" s="256">
        <v>579</v>
      </c>
    </row>
    <row r="158" spans="1:4" s="7" customFormat="1" ht="44.25" customHeight="1" x14ac:dyDescent="0.2">
      <c r="A158" s="238" t="s">
        <v>342</v>
      </c>
      <c r="B158" s="238"/>
      <c r="C158" s="238"/>
      <c r="D158" s="256"/>
    </row>
    <row r="159" spans="1:4" s="7" customFormat="1" ht="27" customHeight="1" x14ac:dyDescent="0.2">
      <c r="A159" s="229" t="s">
        <v>345</v>
      </c>
      <c r="B159" s="229"/>
      <c r="C159" s="229"/>
      <c r="D159" s="256">
        <v>582</v>
      </c>
    </row>
    <row r="160" spans="1:4" s="7" customFormat="1" ht="27" customHeight="1" x14ac:dyDescent="0.2">
      <c r="A160" s="239" t="s">
        <v>343</v>
      </c>
      <c r="B160" s="239"/>
      <c r="C160" s="239"/>
      <c r="D160" s="257"/>
    </row>
    <row r="161" spans="1:4" s="7" customFormat="1" ht="27" customHeight="1" x14ac:dyDescent="0.2">
      <c r="A161" s="240" t="s">
        <v>344</v>
      </c>
      <c r="B161" s="240"/>
      <c r="C161" s="240"/>
      <c r="D161" s="257">
        <v>589</v>
      </c>
    </row>
    <row r="162" spans="1:4" s="7" customFormat="1" ht="63" customHeight="1" x14ac:dyDescent="0.2">
      <c r="A162" s="236" t="s">
        <v>572</v>
      </c>
      <c r="B162" s="236"/>
      <c r="C162" s="236"/>
      <c r="D162" s="262"/>
    </row>
    <row r="163" spans="1:4" s="7" customFormat="1" ht="21.75" customHeight="1" x14ac:dyDescent="0.2">
      <c r="A163" s="241" t="s">
        <v>149</v>
      </c>
      <c r="B163" s="241"/>
      <c r="C163" s="241"/>
      <c r="D163" s="263"/>
    </row>
    <row r="164" spans="1:4" s="7" customFormat="1" ht="40.5" customHeight="1" x14ac:dyDescent="0.2">
      <c r="A164" s="229" t="s">
        <v>457</v>
      </c>
      <c r="B164" s="229"/>
      <c r="C164" s="229"/>
      <c r="D164" s="256">
        <v>494</v>
      </c>
    </row>
    <row r="165" spans="1:4" s="7" customFormat="1" ht="40.5" customHeight="1" x14ac:dyDescent="0.2">
      <c r="A165" s="229" t="s">
        <v>456</v>
      </c>
      <c r="B165" s="229"/>
      <c r="C165" s="229"/>
      <c r="D165" s="256">
        <v>498</v>
      </c>
    </row>
    <row r="166" spans="1:4" s="7" customFormat="1" ht="40.5" customHeight="1" x14ac:dyDescent="0.2">
      <c r="A166" s="229" t="s">
        <v>458</v>
      </c>
      <c r="B166" s="229"/>
      <c r="C166" s="229"/>
      <c r="D166" s="256">
        <v>602</v>
      </c>
    </row>
    <row r="167" spans="1:4" s="7" customFormat="1" ht="40.5" customHeight="1" x14ac:dyDescent="0.2">
      <c r="A167" s="229" t="s">
        <v>459</v>
      </c>
      <c r="B167" s="229"/>
      <c r="C167" s="229"/>
      <c r="D167" s="256">
        <v>606</v>
      </c>
    </row>
    <row r="168" spans="1:4" s="7" customFormat="1" ht="40.5" customHeight="1" x14ac:dyDescent="0.2">
      <c r="A168" s="229" t="s">
        <v>460</v>
      </c>
      <c r="B168" s="229"/>
      <c r="C168" s="229"/>
      <c r="D168" s="256">
        <v>610</v>
      </c>
    </row>
    <row r="169" spans="1:4" s="7" customFormat="1" ht="40.5" customHeight="1" x14ac:dyDescent="0.2">
      <c r="A169" s="229" t="s">
        <v>461</v>
      </c>
      <c r="B169" s="229"/>
      <c r="C169" s="229"/>
      <c r="D169" s="256">
        <v>613</v>
      </c>
    </row>
    <row r="170" spans="1:4" s="7" customFormat="1" ht="40.5" customHeight="1" x14ac:dyDescent="0.2">
      <c r="A170" s="229" t="s">
        <v>462</v>
      </c>
      <c r="B170" s="229"/>
      <c r="C170" s="229"/>
      <c r="D170" s="256">
        <v>617</v>
      </c>
    </row>
    <row r="171" spans="1:4" s="7" customFormat="1" ht="34.5" customHeight="1" x14ac:dyDescent="0.2">
      <c r="A171" s="228" t="s">
        <v>577</v>
      </c>
      <c r="B171" s="228"/>
      <c r="C171" s="228"/>
      <c r="D171" s="256"/>
    </row>
    <row r="172" spans="1:4" s="7" customFormat="1" ht="40.5" customHeight="1" x14ac:dyDescent="0.2">
      <c r="A172" s="229" t="s">
        <v>464</v>
      </c>
      <c r="B172" s="229"/>
      <c r="C172" s="229"/>
      <c r="D172" s="256">
        <v>621</v>
      </c>
    </row>
    <row r="173" spans="1:4" s="7" customFormat="1" ht="24" customHeight="1" x14ac:dyDescent="0.2">
      <c r="A173" s="229" t="s">
        <v>465</v>
      </c>
      <c r="B173" s="229"/>
      <c r="C173" s="229"/>
      <c r="D173" s="256">
        <v>627</v>
      </c>
    </row>
    <row r="174" spans="1:4" s="7" customFormat="1" ht="35.25" customHeight="1" x14ac:dyDescent="0.2">
      <c r="A174" s="228" t="s">
        <v>348</v>
      </c>
      <c r="B174" s="228"/>
      <c r="C174" s="228"/>
      <c r="D174" s="256"/>
    </row>
    <row r="175" spans="1:4" s="7" customFormat="1" ht="40.5" customHeight="1" x14ac:dyDescent="0.2">
      <c r="A175" s="229" t="s">
        <v>466</v>
      </c>
      <c r="B175" s="229"/>
      <c r="C175" s="229"/>
      <c r="D175" s="256">
        <v>631</v>
      </c>
    </row>
    <row r="176" spans="1:4" s="7" customFormat="1" ht="28.5" customHeight="1" x14ac:dyDescent="0.2">
      <c r="A176" s="229" t="s">
        <v>467</v>
      </c>
      <c r="B176" s="229"/>
      <c r="C176" s="229"/>
      <c r="D176" s="256">
        <v>638</v>
      </c>
    </row>
    <row r="177" spans="1:10" s="7" customFormat="1" ht="28.5" customHeight="1" x14ac:dyDescent="0.2">
      <c r="A177" s="248"/>
      <c r="B177" s="248"/>
      <c r="C177" s="248"/>
      <c r="D177" s="264"/>
    </row>
    <row r="178" spans="1:10" ht="29.25" customHeight="1" x14ac:dyDescent="0.2"/>
    <row r="179" spans="1:10" ht="17.25" x14ac:dyDescent="0.4">
      <c r="A179" s="1"/>
      <c r="B179" s="1"/>
      <c r="C179" s="1"/>
    </row>
    <row r="180" spans="1:10" ht="17.25" x14ac:dyDescent="0.4">
      <c r="A180" s="1"/>
      <c r="B180" s="1"/>
      <c r="C180" s="1"/>
    </row>
    <row r="181" spans="1:10" ht="17.25" x14ac:dyDescent="0.4">
      <c r="A181" s="1"/>
      <c r="B181" s="1"/>
      <c r="C181" s="1"/>
    </row>
    <row r="182" spans="1:10" ht="17.25" x14ac:dyDescent="0.4">
      <c r="A182" s="1"/>
      <c r="B182" s="1"/>
      <c r="C182" s="1"/>
    </row>
    <row r="183" spans="1:10" ht="17.25" x14ac:dyDescent="0.4">
      <c r="A183" s="1"/>
      <c r="B183" s="1"/>
      <c r="C183" s="1"/>
    </row>
    <row r="184" spans="1:10" ht="17.25" x14ac:dyDescent="0.4">
      <c r="A184" s="1"/>
      <c r="B184" s="1"/>
      <c r="C184" s="1"/>
    </row>
    <row r="185" spans="1:10" ht="17.25" x14ac:dyDescent="0.4">
      <c r="A185" s="1"/>
      <c r="B185" s="1"/>
      <c r="C185" s="1"/>
    </row>
    <row r="186" spans="1:10" ht="17.25" x14ac:dyDescent="0.4">
      <c r="A186" s="1"/>
      <c r="B186" s="1"/>
      <c r="C186" s="1"/>
    </row>
    <row r="187" spans="1:10" ht="17.25" x14ac:dyDescent="0.4">
      <c r="A187" s="1"/>
      <c r="B187" s="1"/>
      <c r="C187" s="1"/>
    </row>
    <row r="188" spans="1:10" s="144" customFormat="1" ht="17.25" x14ac:dyDescent="0.4">
      <c r="A188" s="1"/>
      <c r="B188" s="1"/>
      <c r="C188" s="1"/>
      <c r="D188" s="265"/>
      <c r="E188"/>
      <c r="F188"/>
      <c r="G188"/>
      <c r="H188"/>
      <c r="I188"/>
      <c r="J188"/>
    </row>
    <row r="189" spans="1:10" s="144" customFormat="1" ht="17.25" x14ac:dyDescent="0.4">
      <c r="A189" s="1"/>
      <c r="B189" s="1"/>
      <c r="C189" s="1"/>
      <c r="D189" s="265"/>
      <c r="E189"/>
      <c r="F189"/>
      <c r="G189"/>
      <c r="H189"/>
      <c r="I189"/>
      <c r="J189"/>
    </row>
    <row r="190" spans="1:10" s="144" customFormat="1" ht="17.25" x14ac:dyDescent="0.4">
      <c r="A190" s="1"/>
      <c r="B190" s="1"/>
      <c r="C190" s="1"/>
      <c r="D190" s="265"/>
      <c r="E190"/>
      <c r="F190"/>
      <c r="G190"/>
      <c r="H190"/>
      <c r="I190"/>
      <c r="J190"/>
    </row>
    <row r="191" spans="1:10" s="144" customFormat="1" ht="17.25" x14ac:dyDescent="0.4">
      <c r="A191" s="1"/>
      <c r="B191" s="1"/>
      <c r="C191" s="1"/>
      <c r="D191" s="265"/>
      <c r="E191"/>
      <c r="F191"/>
      <c r="G191"/>
      <c r="H191"/>
      <c r="I191"/>
      <c r="J191"/>
    </row>
    <row r="192" spans="1:10" s="144" customFormat="1" ht="17.25" x14ac:dyDescent="0.4">
      <c r="A192" s="1"/>
      <c r="B192" s="1"/>
      <c r="C192" s="1"/>
      <c r="D192" s="265"/>
      <c r="E192"/>
      <c r="F192"/>
      <c r="G192"/>
      <c r="H192"/>
      <c r="I192"/>
      <c r="J192"/>
    </row>
    <row r="193" spans="1:10" s="144" customFormat="1" ht="17.25" x14ac:dyDescent="0.4">
      <c r="A193" s="1"/>
      <c r="B193" s="1"/>
      <c r="C193" s="1"/>
      <c r="D193" s="265"/>
      <c r="E193"/>
      <c r="F193"/>
      <c r="G193"/>
      <c r="H193"/>
      <c r="I193"/>
      <c r="J193"/>
    </row>
    <row r="194" spans="1:10" s="144" customFormat="1" ht="17.25" x14ac:dyDescent="0.4">
      <c r="A194" s="1"/>
      <c r="B194" s="1"/>
      <c r="C194" s="1"/>
      <c r="D194" s="265"/>
      <c r="E194"/>
      <c r="F194"/>
      <c r="G194"/>
      <c r="H194"/>
      <c r="I194"/>
      <c r="J194"/>
    </row>
    <row r="195" spans="1:10" s="144" customFormat="1" ht="17.25" x14ac:dyDescent="0.4">
      <c r="A195" s="1"/>
      <c r="B195" s="1"/>
      <c r="C195" s="1"/>
      <c r="D195" s="265"/>
      <c r="E195"/>
      <c r="F195"/>
      <c r="G195"/>
      <c r="H195"/>
      <c r="I195"/>
      <c r="J195"/>
    </row>
    <row r="196" spans="1:10" s="144" customFormat="1" ht="17.25" x14ac:dyDescent="0.4">
      <c r="A196" s="1"/>
      <c r="B196" s="1"/>
      <c r="C196" s="1"/>
      <c r="D196" s="265"/>
      <c r="E196"/>
      <c r="F196"/>
      <c r="G196"/>
      <c r="H196"/>
      <c r="I196"/>
      <c r="J196"/>
    </row>
    <row r="197" spans="1:10" s="144" customFormat="1" ht="17.25" x14ac:dyDescent="0.4">
      <c r="A197" s="1"/>
      <c r="B197" s="1"/>
      <c r="C197" s="1"/>
      <c r="D197" s="265"/>
      <c r="E197"/>
      <c r="F197"/>
      <c r="G197"/>
      <c r="H197"/>
      <c r="I197"/>
      <c r="J197"/>
    </row>
  </sheetData>
  <mergeCells count="1">
    <mergeCell ref="A1:D1"/>
  </mergeCells>
  <printOptions horizontalCentered="1"/>
  <pageMargins left="0.78740157480314965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zoomScaleNormal="100" zoomScaleSheetLayoutView="70" zoomScalePageLayoutView="80" workbookViewId="0">
      <selection activeCell="H3" sqref="H3"/>
    </sheetView>
  </sheetViews>
  <sheetFormatPr defaultColWidth="9" defaultRowHeight="24" x14ac:dyDescent="0.55000000000000004"/>
  <cols>
    <col min="1" max="1" width="9.375" style="300" customWidth="1"/>
    <col min="2" max="2" width="21.5" style="300" customWidth="1"/>
    <col min="3" max="3" width="24.125" style="326" customWidth="1"/>
    <col min="4" max="4" width="22.875" style="326" customWidth="1"/>
    <col min="5" max="5" width="13.875" style="326" customWidth="1"/>
    <col min="6" max="16384" width="9" style="300"/>
  </cols>
  <sheetData>
    <row r="1" spans="1:5" ht="23.25" customHeight="1" x14ac:dyDescent="0.55000000000000004">
      <c r="A1" s="299" t="s">
        <v>604</v>
      </c>
      <c r="B1" s="299"/>
      <c r="C1" s="299"/>
      <c r="D1" s="299"/>
      <c r="E1" s="299"/>
    </row>
    <row r="3" spans="1:5" s="302" customFormat="1" ht="72" x14ac:dyDescent="0.55000000000000004">
      <c r="A3" s="301" t="s">
        <v>605</v>
      </c>
      <c r="B3" s="301" t="s">
        <v>606</v>
      </c>
      <c r="C3" s="301" t="s">
        <v>607</v>
      </c>
      <c r="D3" s="301" t="s">
        <v>608</v>
      </c>
      <c r="E3" s="301" t="s">
        <v>609</v>
      </c>
    </row>
    <row r="4" spans="1:5" ht="96" x14ac:dyDescent="0.55000000000000004">
      <c r="A4" s="303">
        <v>1</v>
      </c>
      <c r="B4" s="304" t="s">
        <v>610</v>
      </c>
      <c r="C4" s="304" t="s">
        <v>611</v>
      </c>
      <c r="D4" s="304" t="s">
        <v>612</v>
      </c>
      <c r="E4" s="305">
        <v>2590000</v>
      </c>
    </row>
    <row r="5" spans="1:5" ht="96" x14ac:dyDescent="0.55000000000000004">
      <c r="A5" s="303">
        <v>2</v>
      </c>
      <c r="B5" s="304" t="s">
        <v>610</v>
      </c>
      <c r="C5" s="304" t="s">
        <v>613</v>
      </c>
      <c r="D5" s="304" t="s">
        <v>614</v>
      </c>
      <c r="E5" s="305">
        <v>15000000</v>
      </c>
    </row>
    <row r="6" spans="1:5" ht="72" x14ac:dyDescent="0.55000000000000004">
      <c r="A6" s="303">
        <v>3</v>
      </c>
      <c r="B6" s="304" t="s">
        <v>615</v>
      </c>
      <c r="C6" s="304" t="s">
        <v>616</v>
      </c>
      <c r="D6" s="306" t="s">
        <v>617</v>
      </c>
      <c r="E6" s="305">
        <v>4000000</v>
      </c>
    </row>
    <row r="7" spans="1:5" ht="72" x14ac:dyDescent="0.55000000000000004">
      <c r="A7" s="303">
        <v>4</v>
      </c>
      <c r="B7" s="304" t="s">
        <v>615</v>
      </c>
      <c r="C7" s="304" t="s">
        <v>618</v>
      </c>
      <c r="D7" s="306" t="s">
        <v>619</v>
      </c>
      <c r="E7" s="305">
        <v>5000000</v>
      </c>
    </row>
    <row r="8" spans="1:5" ht="96" x14ac:dyDescent="0.55000000000000004">
      <c r="A8" s="303">
        <v>5</v>
      </c>
      <c r="B8" s="304" t="s">
        <v>615</v>
      </c>
      <c r="C8" s="304" t="s">
        <v>618</v>
      </c>
      <c r="D8" s="304" t="s">
        <v>620</v>
      </c>
      <c r="E8" s="305">
        <v>5000000</v>
      </c>
    </row>
    <row r="9" spans="1:5" ht="72" x14ac:dyDescent="0.55000000000000004">
      <c r="A9" s="303">
        <v>6</v>
      </c>
      <c r="B9" s="304" t="s">
        <v>615</v>
      </c>
      <c r="C9" s="304" t="s">
        <v>621</v>
      </c>
      <c r="D9" s="304" t="s">
        <v>622</v>
      </c>
      <c r="E9" s="305">
        <v>3000000</v>
      </c>
    </row>
    <row r="10" spans="1:5" ht="72" x14ac:dyDescent="0.55000000000000004">
      <c r="A10" s="303">
        <v>7</v>
      </c>
      <c r="B10" s="304" t="s">
        <v>615</v>
      </c>
      <c r="C10" s="304" t="s">
        <v>621</v>
      </c>
      <c r="D10" s="304" t="s">
        <v>623</v>
      </c>
      <c r="E10" s="305">
        <v>4000000</v>
      </c>
    </row>
    <row r="11" spans="1:5" ht="216" x14ac:dyDescent="0.55000000000000004">
      <c r="A11" s="303">
        <v>8</v>
      </c>
      <c r="B11" s="304" t="s">
        <v>615</v>
      </c>
      <c r="C11" s="304" t="s">
        <v>621</v>
      </c>
      <c r="D11" s="304" t="s">
        <v>624</v>
      </c>
      <c r="E11" s="305">
        <v>10000000</v>
      </c>
    </row>
    <row r="12" spans="1:5" ht="168" x14ac:dyDescent="0.55000000000000004">
      <c r="A12" s="303">
        <v>9</v>
      </c>
      <c r="B12" s="304" t="s">
        <v>615</v>
      </c>
      <c r="C12" s="304" t="s">
        <v>621</v>
      </c>
      <c r="D12" s="304" t="s">
        <v>625</v>
      </c>
      <c r="E12" s="305">
        <v>9800000</v>
      </c>
    </row>
    <row r="13" spans="1:5" ht="168" x14ac:dyDescent="0.55000000000000004">
      <c r="A13" s="303">
        <v>10</v>
      </c>
      <c r="B13" s="304" t="s">
        <v>615</v>
      </c>
      <c r="C13" s="304" t="s">
        <v>621</v>
      </c>
      <c r="D13" s="304" t="s">
        <v>626</v>
      </c>
      <c r="E13" s="305">
        <v>15000000</v>
      </c>
    </row>
    <row r="14" spans="1:5" ht="168" x14ac:dyDescent="0.55000000000000004">
      <c r="A14" s="303">
        <v>11</v>
      </c>
      <c r="B14" s="304" t="s">
        <v>627</v>
      </c>
      <c r="C14" s="304" t="s">
        <v>628</v>
      </c>
      <c r="D14" s="307" t="s">
        <v>629</v>
      </c>
      <c r="E14" s="305">
        <v>5900000</v>
      </c>
    </row>
    <row r="15" spans="1:5" ht="96" x14ac:dyDescent="0.55000000000000004">
      <c r="A15" s="303">
        <v>12</v>
      </c>
      <c r="B15" s="304" t="s">
        <v>627</v>
      </c>
      <c r="C15" s="304" t="s">
        <v>628</v>
      </c>
      <c r="D15" s="307" t="s">
        <v>630</v>
      </c>
      <c r="E15" s="305">
        <v>5000000</v>
      </c>
    </row>
    <row r="16" spans="1:5" ht="192" x14ac:dyDescent="0.55000000000000004">
      <c r="A16" s="303">
        <v>13</v>
      </c>
      <c r="B16" s="304" t="s">
        <v>627</v>
      </c>
      <c r="C16" s="307" t="s">
        <v>631</v>
      </c>
      <c r="D16" s="307" t="s">
        <v>632</v>
      </c>
      <c r="E16" s="305">
        <v>3520000</v>
      </c>
    </row>
    <row r="17" spans="1:5" ht="96" x14ac:dyDescent="0.55000000000000004">
      <c r="A17" s="303">
        <v>14</v>
      </c>
      <c r="B17" s="304" t="s">
        <v>627</v>
      </c>
      <c r="C17" s="307" t="s">
        <v>633</v>
      </c>
      <c r="D17" s="307" t="s">
        <v>634</v>
      </c>
      <c r="E17" s="305">
        <v>3700000</v>
      </c>
    </row>
    <row r="18" spans="1:5" s="309" customFormat="1" ht="120" x14ac:dyDescent="0.55000000000000004">
      <c r="A18" s="303">
        <v>15</v>
      </c>
      <c r="B18" s="304" t="s">
        <v>635</v>
      </c>
      <c r="C18" s="308" t="s">
        <v>636</v>
      </c>
      <c r="D18" s="304" t="s">
        <v>637</v>
      </c>
      <c r="E18" s="305">
        <v>2000000</v>
      </c>
    </row>
    <row r="19" spans="1:5" s="309" customFormat="1" ht="120" x14ac:dyDescent="0.55000000000000004">
      <c r="A19" s="303">
        <v>16</v>
      </c>
      <c r="B19" s="304" t="s">
        <v>635</v>
      </c>
      <c r="C19" s="308" t="s">
        <v>636</v>
      </c>
      <c r="D19" s="308" t="s">
        <v>638</v>
      </c>
      <c r="E19" s="305">
        <v>2949400</v>
      </c>
    </row>
    <row r="20" spans="1:5" ht="96" x14ac:dyDescent="0.55000000000000004">
      <c r="A20" s="303">
        <v>17</v>
      </c>
      <c r="B20" s="304" t="s">
        <v>639</v>
      </c>
      <c r="C20" s="304" t="s">
        <v>640</v>
      </c>
      <c r="D20" s="304" t="s">
        <v>641</v>
      </c>
      <c r="E20" s="305">
        <v>1301300</v>
      </c>
    </row>
    <row r="21" spans="1:5" ht="96" x14ac:dyDescent="0.55000000000000004">
      <c r="A21" s="303">
        <v>18</v>
      </c>
      <c r="B21" s="304" t="s">
        <v>639</v>
      </c>
      <c r="C21" s="304" t="s">
        <v>642</v>
      </c>
      <c r="D21" s="306" t="s">
        <v>643</v>
      </c>
      <c r="E21" s="305">
        <v>1000000</v>
      </c>
    </row>
    <row r="22" spans="1:5" ht="168" x14ac:dyDescent="0.55000000000000004">
      <c r="A22" s="303">
        <v>19</v>
      </c>
      <c r="B22" s="307" t="s">
        <v>644</v>
      </c>
      <c r="C22" s="306" t="s">
        <v>645</v>
      </c>
      <c r="D22" s="306" t="s">
        <v>646</v>
      </c>
      <c r="E22" s="305">
        <v>3300000</v>
      </c>
    </row>
    <row r="23" spans="1:5" ht="264" x14ac:dyDescent="0.55000000000000004">
      <c r="A23" s="303">
        <v>20</v>
      </c>
      <c r="B23" s="304" t="s">
        <v>635</v>
      </c>
      <c r="C23" s="308" t="s">
        <v>647</v>
      </c>
      <c r="D23" s="308" t="s">
        <v>648</v>
      </c>
      <c r="E23" s="305">
        <v>12000000</v>
      </c>
    </row>
    <row r="24" spans="1:5" s="309" customFormat="1" ht="264" x14ac:dyDescent="0.55000000000000004">
      <c r="A24" s="303">
        <v>21</v>
      </c>
      <c r="B24" s="304" t="s">
        <v>635</v>
      </c>
      <c r="C24" s="308" t="s">
        <v>647</v>
      </c>
      <c r="D24" s="308" t="s">
        <v>649</v>
      </c>
      <c r="E24" s="305">
        <v>15000000</v>
      </c>
    </row>
    <row r="25" spans="1:5" s="309" customFormat="1" ht="240" x14ac:dyDescent="0.55000000000000004">
      <c r="A25" s="303">
        <v>22</v>
      </c>
      <c r="B25" s="304" t="s">
        <v>635</v>
      </c>
      <c r="C25" s="308" t="s">
        <v>647</v>
      </c>
      <c r="D25" s="308" t="s">
        <v>650</v>
      </c>
      <c r="E25" s="305">
        <v>36000000</v>
      </c>
    </row>
    <row r="26" spans="1:5" ht="120" x14ac:dyDescent="0.55000000000000004">
      <c r="A26" s="303">
        <v>23</v>
      </c>
      <c r="B26" s="304" t="s">
        <v>635</v>
      </c>
      <c r="C26" s="304" t="s">
        <v>651</v>
      </c>
      <c r="D26" s="310" t="s">
        <v>652</v>
      </c>
      <c r="E26" s="305">
        <v>18000000</v>
      </c>
    </row>
    <row r="27" spans="1:5" ht="120" x14ac:dyDescent="0.55000000000000004">
      <c r="A27" s="303">
        <v>24</v>
      </c>
      <c r="B27" s="304" t="s">
        <v>635</v>
      </c>
      <c r="C27" s="304" t="s">
        <v>651</v>
      </c>
      <c r="D27" s="310" t="s">
        <v>653</v>
      </c>
      <c r="E27" s="305">
        <v>7500000</v>
      </c>
    </row>
    <row r="28" spans="1:5" s="309" customFormat="1" ht="120" x14ac:dyDescent="0.55000000000000004">
      <c r="A28" s="303">
        <v>25</v>
      </c>
      <c r="B28" s="304" t="s">
        <v>635</v>
      </c>
      <c r="C28" s="304" t="s">
        <v>651</v>
      </c>
      <c r="D28" s="310" t="s">
        <v>654</v>
      </c>
      <c r="E28" s="305">
        <v>4500000</v>
      </c>
    </row>
    <row r="29" spans="1:5" s="309" customFormat="1" ht="120" x14ac:dyDescent="0.55000000000000004">
      <c r="A29" s="303">
        <v>26</v>
      </c>
      <c r="B29" s="304" t="s">
        <v>635</v>
      </c>
      <c r="C29" s="304" t="s">
        <v>651</v>
      </c>
      <c r="D29" s="310" t="s">
        <v>655</v>
      </c>
      <c r="E29" s="305">
        <v>7000000</v>
      </c>
    </row>
    <row r="30" spans="1:5" ht="120" x14ac:dyDescent="0.55000000000000004">
      <c r="A30" s="303">
        <v>27</v>
      </c>
      <c r="B30" s="304" t="s">
        <v>635</v>
      </c>
      <c r="C30" s="304" t="s">
        <v>651</v>
      </c>
      <c r="D30" s="310" t="s">
        <v>656</v>
      </c>
      <c r="E30" s="305">
        <v>13000000</v>
      </c>
    </row>
    <row r="31" spans="1:5" s="309" customFormat="1" ht="120" x14ac:dyDescent="0.55000000000000004">
      <c r="A31" s="303">
        <v>28</v>
      </c>
      <c r="B31" s="304" t="s">
        <v>635</v>
      </c>
      <c r="C31" s="304" t="s">
        <v>651</v>
      </c>
      <c r="D31" s="310" t="s">
        <v>657</v>
      </c>
      <c r="E31" s="305">
        <v>9500000</v>
      </c>
    </row>
    <row r="32" spans="1:5" s="309" customFormat="1" ht="120" x14ac:dyDescent="0.55000000000000004">
      <c r="A32" s="303">
        <v>29</v>
      </c>
      <c r="B32" s="304" t="s">
        <v>635</v>
      </c>
      <c r="C32" s="304" t="s">
        <v>651</v>
      </c>
      <c r="D32" s="310" t="s">
        <v>658</v>
      </c>
      <c r="E32" s="305">
        <v>8900000</v>
      </c>
    </row>
    <row r="33" spans="1:5" ht="120" x14ac:dyDescent="0.55000000000000004">
      <c r="A33" s="303">
        <v>30</v>
      </c>
      <c r="B33" s="304" t="s">
        <v>635</v>
      </c>
      <c r="C33" s="304" t="s">
        <v>651</v>
      </c>
      <c r="D33" s="310" t="s">
        <v>659</v>
      </c>
      <c r="E33" s="305">
        <v>14000000</v>
      </c>
    </row>
    <row r="34" spans="1:5" s="309" customFormat="1" ht="144" x14ac:dyDescent="0.55000000000000004">
      <c r="A34" s="303">
        <v>31</v>
      </c>
      <c r="B34" s="304" t="s">
        <v>635</v>
      </c>
      <c r="C34" s="304" t="s">
        <v>651</v>
      </c>
      <c r="D34" s="310" t="s">
        <v>660</v>
      </c>
      <c r="E34" s="305">
        <v>15000000</v>
      </c>
    </row>
    <row r="35" spans="1:5" s="309" customFormat="1" ht="120" x14ac:dyDescent="0.55000000000000004">
      <c r="A35" s="303">
        <v>32</v>
      </c>
      <c r="B35" s="304" t="s">
        <v>635</v>
      </c>
      <c r="C35" s="304" t="s">
        <v>651</v>
      </c>
      <c r="D35" s="310" t="s">
        <v>661</v>
      </c>
      <c r="E35" s="305">
        <v>9000000</v>
      </c>
    </row>
    <row r="36" spans="1:5" ht="120" x14ac:dyDescent="0.55000000000000004">
      <c r="A36" s="303">
        <v>33</v>
      </c>
      <c r="B36" s="304" t="s">
        <v>635</v>
      </c>
      <c r="C36" s="304" t="s">
        <v>651</v>
      </c>
      <c r="D36" s="310" t="s">
        <v>662</v>
      </c>
      <c r="E36" s="305">
        <v>7000000</v>
      </c>
    </row>
    <row r="37" spans="1:5" ht="120" x14ac:dyDescent="0.55000000000000004">
      <c r="A37" s="303">
        <v>34</v>
      </c>
      <c r="B37" s="304" t="s">
        <v>635</v>
      </c>
      <c r="C37" s="304" t="s">
        <v>651</v>
      </c>
      <c r="D37" s="310" t="s">
        <v>663</v>
      </c>
      <c r="E37" s="305">
        <v>15000000</v>
      </c>
    </row>
    <row r="38" spans="1:5" s="309" customFormat="1" ht="120" x14ac:dyDescent="0.55000000000000004">
      <c r="A38" s="303">
        <v>35</v>
      </c>
      <c r="B38" s="304" t="s">
        <v>635</v>
      </c>
      <c r="C38" s="304" t="s">
        <v>651</v>
      </c>
      <c r="D38" s="310" t="s">
        <v>664</v>
      </c>
      <c r="E38" s="305">
        <v>10000000</v>
      </c>
    </row>
    <row r="39" spans="1:5" ht="120" x14ac:dyDescent="0.55000000000000004">
      <c r="A39" s="303">
        <v>36</v>
      </c>
      <c r="B39" s="304" t="s">
        <v>635</v>
      </c>
      <c r="C39" s="304" t="s">
        <v>665</v>
      </c>
      <c r="D39" s="310" t="s">
        <v>666</v>
      </c>
      <c r="E39" s="305">
        <v>1364000</v>
      </c>
    </row>
    <row r="40" spans="1:5" ht="120" x14ac:dyDescent="0.55000000000000004">
      <c r="A40" s="303">
        <v>37</v>
      </c>
      <c r="B40" s="307" t="s">
        <v>644</v>
      </c>
      <c r="C40" s="311" t="s">
        <v>667</v>
      </c>
      <c r="D40" s="310" t="s">
        <v>668</v>
      </c>
      <c r="E40" s="305">
        <v>25000000</v>
      </c>
    </row>
    <row r="41" spans="1:5" ht="120" x14ac:dyDescent="0.55000000000000004">
      <c r="A41" s="303">
        <v>38</v>
      </c>
      <c r="B41" s="307" t="s">
        <v>644</v>
      </c>
      <c r="C41" s="311" t="s">
        <v>667</v>
      </c>
      <c r="D41" s="304" t="s">
        <v>669</v>
      </c>
      <c r="E41" s="305">
        <v>25000000</v>
      </c>
    </row>
    <row r="42" spans="1:5" ht="168" x14ac:dyDescent="0.55000000000000004">
      <c r="A42" s="303">
        <v>39</v>
      </c>
      <c r="B42" s="307" t="s">
        <v>644</v>
      </c>
      <c r="C42" s="312" t="s">
        <v>670</v>
      </c>
      <c r="D42" s="312" t="s">
        <v>671</v>
      </c>
      <c r="E42" s="305">
        <v>36000000</v>
      </c>
    </row>
    <row r="43" spans="1:5" ht="96" x14ac:dyDescent="0.55000000000000004">
      <c r="A43" s="303">
        <v>40</v>
      </c>
      <c r="B43" s="304" t="s">
        <v>639</v>
      </c>
      <c r="C43" s="304" t="s">
        <v>672</v>
      </c>
      <c r="D43" s="310" t="s">
        <v>673</v>
      </c>
      <c r="E43" s="305">
        <v>1007600</v>
      </c>
    </row>
    <row r="44" spans="1:5" ht="168" x14ac:dyDescent="0.55000000000000004">
      <c r="A44" s="303">
        <v>41</v>
      </c>
      <c r="B44" s="304" t="s">
        <v>615</v>
      </c>
      <c r="C44" s="304" t="s">
        <v>616</v>
      </c>
      <c r="D44" s="310" t="s">
        <v>674</v>
      </c>
      <c r="E44" s="305">
        <v>6000000</v>
      </c>
    </row>
    <row r="45" spans="1:5" ht="120" x14ac:dyDescent="0.55000000000000004">
      <c r="A45" s="303">
        <v>42</v>
      </c>
      <c r="B45" s="307" t="s">
        <v>644</v>
      </c>
      <c r="C45" s="311" t="s">
        <v>667</v>
      </c>
      <c r="D45" s="304" t="s">
        <v>675</v>
      </c>
      <c r="E45" s="305">
        <v>45000000</v>
      </c>
    </row>
    <row r="46" spans="1:5" ht="120" x14ac:dyDescent="0.55000000000000004">
      <c r="A46" s="303">
        <v>43</v>
      </c>
      <c r="B46" s="304" t="s">
        <v>635</v>
      </c>
      <c r="C46" s="304" t="s">
        <v>676</v>
      </c>
      <c r="D46" s="304" t="s">
        <v>677</v>
      </c>
      <c r="E46" s="305">
        <v>15000000</v>
      </c>
    </row>
    <row r="47" spans="1:5" s="309" customFormat="1" ht="120" x14ac:dyDescent="0.55000000000000004">
      <c r="A47" s="303">
        <v>44</v>
      </c>
      <c r="B47" s="304" t="s">
        <v>635</v>
      </c>
      <c r="C47" s="304" t="s">
        <v>678</v>
      </c>
      <c r="D47" s="308" t="s">
        <v>679</v>
      </c>
      <c r="E47" s="305">
        <v>15000000</v>
      </c>
    </row>
    <row r="48" spans="1:5" ht="72" x14ac:dyDescent="0.55000000000000004">
      <c r="A48" s="303">
        <v>45</v>
      </c>
      <c r="B48" s="304" t="s">
        <v>615</v>
      </c>
      <c r="C48" s="304" t="s">
        <v>616</v>
      </c>
      <c r="D48" s="304" t="s">
        <v>680</v>
      </c>
      <c r="E48" s="305">
        <v>3000000</v>
      </c>
    </row>
    <row r="49" spans="1:5" ht="72" x14ac:dyDescent="0.55000000000000004">
      <c r="A49" s="303">
        <v>46</v>
      </c>
      <c r="B49" s="304" t="s">
        <v>615</v>
      </c>
      <c r="C49" s="304" t="s">
        <v>616</v>
      </c>
      <c r="D49" s="304" t="s">
        <v>681</v>
      </c>
      <c r="E49" s="305">
        <v>3000000</v>
      </c>
    </row>
    <row r="50" spans="1:5" s="309" customFormat="1" ht="120" x14ac:dyDescent="0.55000000000000004">
      <c r="A50" s="303">
        <v>47</v>
      </c>
      <c r="B50" s="304" t="s">
        <v>635</v>
      </c>
      <c r="C50" s="304" t="s">
        <v>676</v>
      </c>
      <c r="D50" s="304" t="s">
        <v>682</v>
      </c>
      <c r="E50" s="305">
        <v>10142000</v>
      </c>
    </row>
    <row r="51" spans="1:5" ht="96" x14ac:dyDescent="0.55000000000000004">
      <c r="A51" s="303">
        <v>48</v>
      </c>
      <c r="B51" s="304" t="s">
        <v>639</v>
      </c>
      <c r="C51" s="304" t="s">
        <v>640</v>
      </c>
      <c r="D51" s="306" t="s">
        <v>683</v>
      </c>
      <c r="E51" s="305">
        <v>10000000</v>
      </c>
    </row>
    <row r="52" spans="1:5" ht="144" x14ac:dyDescent="0.55000000000000004">
      <c r="A52" s="303">
        <v>49</v>
      </c>
      <c r="B52" s="304" t="s">
        <v>635</v>
      </c>
      <c r="C52" s="304" t="s">
        <v>676</v>
      </c>
      <c r="D52" s="304" t="s">
        <v>684</v>
      </c>
      <c r="E52" s="305">
        <v>10667000</v>
      </c>
    </row>
    <row r="53" spans="1:5" s="309" customFormat="1" ht="120" x14ac:dyDescent="0.55000000000000004">
      <c r="A53" s="303">
        <v>50</v>
      </c>
      <c r="B53" s="304" t="s">
        <v>635</v>
      </c>
      <c r="C53" s="304" t="s">
        <v>676</v>
      </c>
      <c r="D53" s="304" t="s">
        <v>685</v>
      </c>
      <c r="E53" s="305">
        <v>8890000</v>
      </c>
    </row>
    <row r="54" spans="1:5" ht="144" x14ac:dyDescent="0.55000000000000004">
      <c r="A54" s="303">
        <v>51</v>
      </c>
      <c r="B54" s="304" t="s">
        <v>635</v>
      </c>
      <c r="C54" s="304" t="s">
        <v>676</v>
      </c>
      <c r="D54" s="304" t="s">
        <v>686</v>
      </c>
      <c r="E54" s="305">
        <v>7605000</v>
      </c>
    </row>
    <row r="55" spans="1:5" s="309" customFormat="1" ht="168" x14ac:dyDescent="0.55000000000000004">
      <c r="A55" s="303">
        <v>52</v>
      </c>
      <c r="B55" s="304" t="s">
        <v>635</v>
      </c>
      <c r="C55" s="304" t="s">
        <v>676</v>
      </c>
      <c r="D55" s="304" t="s">
        <v>687</v>
      </c>
      <c r="E55" s="305">
        <v>7396000</v>
      </c>
    </row>
    <row r="56" spans="1:5" ht="120" x14ac:dyDescent="0.55000000000000004">
      <c r="A56" s="303">
        <v>53</v>
      </c>
      <c r="B56" s="304" t="s">
        <v>635</v>
      </c>
      <c r="C56" s="304" t="s">
        <v>676</v>
      </c>
      <c r="D56" s="304" t="s">
        <v>688</v>
      </c>
      <c r="E56" s="305">
        <v>25786000</v>
      </c>
    </row>
    <row r="57" spans="1:5" ht="120" x14ac:dyDescent="0.55000000000000004">
      <c r="A57" s="303">
        <v>54</v>
      </c>
      <c r="B57" s="304" t="s">
        <v>635</v>
      </c>
      <c r="C57" s="304" t="s">
        <v>665</v>
      </c>
      <c r="D57" s="304" t="s">
        <v>689</v>
      </c>
      <c r="E57" s="305">
        <v>36514000</v>
      </c>
    </row>
    <row r="58" spans="1:5" s="309" customFormat="1" ht="144" x14ac:dyDescent="0.55000000000000004">
      <c r="A58" s="303">
        <v>55</v>
      </c>
      <c r="B58" s="304" t="s">
        <v>635</v>
      </c>
      <c r="C58" s="304" t="s">
        <v>676</v>
      </c>
      <c r="D58" s="304" t="s">
        <v>690</v>
      </c>
      <c r="E58" s="305">
        <v>21000000</v>
      </c>
    </row>
    <row r="59" spans="1:5" ht="168" x14ac:dyDescent="0.55000000000000004">
      <c r="A59" s="303">
        <v>56</v>
      </c>
      <c r="B59" s="304" t="s">
        <v>635</v>
      </c>
      <c r="C59" s="304" t="s">
        <v>676</v>
      </c>
      <c r="D59" s="304" t="s">
        <v>691</v>
      </c>
      <c r="E59" s="305">
        <v>9000000</v>
      </c>
    </row>
    <row r="60" spans="1:5" ht="120" x14ac:dyDescent="0.55000000000000004">
      <c r="A60" s="303">
        <v>57</v>
      </c>
      <c r="B60" s="307" t="s">
        <v>644</v>
      </c>
      <c r="C60" s="307" t="s">
        <v>667</v>
      </c>
      <c r="D60" s="304" t="s">
        <v>692</v>
      </c>
      <c r="E60" s="305">
        <v>50000000</v>
      </c>
    </row>
    <row r="61" spans="1:5" ht="120" x14ac:dyDescent="0.55000000000000004">
      <c r="A61" s="303">
        <v>58</v>
      </c>
      <c r="B61" s="307" t="s">
        <v>644</v>
      </c>
      <c r="C61" s="306" t="s">
        <v>670</v>
      </c>
      <c r="D61" s="306" t="s">
        <v>693</v>
      </c>
      <c r="E61" s="305">
        <v>13239700</v>
      </c>
    </row>
    <row r="62" spans="1:5" s="313" customFormat="1" ht="120" x14ac:dyDescent="0.55000000000000004">
      <c r="A62" s="303">
        <v>59</v>
      </c>
      <c r="B62" s="307" t="s">
        <v>644</v>
      </c>
      <c r="C62" s="306" t="s">
        <v>645</v>
      </c>
      <c r="D62" s="306" t="s">
        <v>694</v>
      </c>
      <c r="E62" s="305">
        <v>637000</v>
      </c>
    </row>
    <row r="63" spans="1:5" ht="72" x14ac:dyDescent="0.55000000000000004">
      <c r="A63" s="303">
        <v>60</v>
      </c>
      <c r="B63" s="304" t="s">
        <v>615</v>
      </c>
      <c r="C63" s="304" t="s">
        <v>616</v>
      </c>
      <c r="D63" s="304" t="s">
        <v>695</v>
      </c>
      <c r="E63" s="305">
        <v>3000000</v>
      </c>
    </row>
    <row r="64" spans="1:5" ht="72" x14ac:dyDescent="0.55000000000000004">
      <c r="A64" s="303">
        <v>61</v>
      </c>
      <c r="B64" s="304" t="s">
        <v>615</v>
      </c>
      <c r="C64" s="304" t="s">
        <v>616</v>
      </c>
      <c r="D64" s="304" t="s">
        <v>696</v>
      </c>
      <c r="E64" s="305">
        <v>3000000</v>
      </c>
    </row>
    <row r="65" spans="1:5" ht="72" x14ac:dyDescent="0.55000000000000004">
      <c r="A65" s="303">
        <v>62</v>
      </c>
      <c r="B65" s="304" t="s">
        <v>615</v>
      </c>
      <c r="C65" s="304" t="s">
        <v>616</v>
      </c>
      <c r="D65" s="304" t="s">
        <v>697</v>
      </c>
      <c r="E65" s="305">
        <v>3500000</v>
      </c>
    </row>
    <row r="66" spans="1:5" ht="96" x14ac:dyDescent="0.55000000000000004">
      <c r="A66" s="303">
        <v>63</v>
      </c>
      <c r="B66" s="304" t="s">
        <v>615</v>
      </c>
      <c r="C66" s="304" t="s">
        <v>616</v>
      </c>
      <c r="D66" s="304" t="s">
        <v>698</v>
      </c>
      <c r="E66" s="305">
        <v>6000000</v>
      </c>
    </row>
    <row r="67" spans="1:5" ht="96" x14ac:dyDescent="0.55000000000000004">
      <c r="A67" s="303">
        <v>64</v>
      </c>
      <c r="B67" s="304" t="s">
        <v>615</v>
      </c>
      <c r="C67" s="304" t="s">
        <v>616</v>
      </c>
      <c r="D67" s="304" t="s">
        <v>699</v>
      </c>
      <c r="E67" s="305">
        <v>3000000</v>
      </c>
    </row>
    <row r="68" spans="1:5" ht="96" x14ac:dyDescent="0.55000000000000004">
      <c r="A68" s="303">
        <v>65</v>
      </c>
      <c r="B68" s="304" t="s">
        <v>615</v>
      </c>
      <c r="C68" s="304" t="s">
        <v>616</v>
      </c>
      <c r="D68" s="306" t="s">
        <v>700</v>
      </c>
      <c r="E68" s="305">
        <v>20000000</v>
      </c>
    </row>
    <row r="69" spans="1:5" ht="72" x14ac:dyDescent="0.55000000000000004">
      <c r="A69" s="303">
        <v>66</v>
      </c>
      <c r="B69" s="304" t="s">
        <v>615</v>
      </c>
      <c r="C69" s="304" t="s">
        <v>618</v>
      </c>
      <c r="D69" s="306" t="s">
        <v>701</v>
      </c>
      <c r="E69" s="305">
        <v>1000000</v>
      </c>
    </row>
    <row r="70" spans="1:5" ht="96" x14ac:dyDescent="0.55000000000000004">
      <c r="A70" s="303">
        <v>67</v>
      </c>
      <c r="B70" s="304" t="s">
        <v>627</v>
      </c>
      <c r="C70" s="304" t="s">
        <v>628</v>
      </c>
      <c r="D70" s="307" t="s">
        <v>702</v>
      </c>
      <c r="E70" s="305">
        <v>6185000</v>
      </c>
    </row>
    <row r="71" spans="1:5" ht="96" x14ac:dyDescent="0.55000000000000004">
      <c r="A71" s="303">
        <v>68</v>
      </c>
      <c r="B71" s="304" t="s">
        <v>627</v>
      </c>
      <c r="C71" s="304" t="s">
        <v>628</v>
      </c>
      <c r="D71" s="307" t="s">
        <v>703</v>
      </c>
      <c r="E71" s="305">
        <v>468940</v>
      </c>
    </row>
    <row r="72" spans="1:5" ht="96" x14ac:dyDescent="0.55000000000000004">
      <c r="A72" s="303">
        <v>69</v>
      </c>
      <c r="B72" s="304" t="s">
        <v>627</v>
      </c>
      <c r="C72" s="304" t="s">
        <v>628</v>
      </c>
      <c r="D72" s="307" t="s">
        <v>704</v>
      </c>
      <c r="E72" s="305">
        <v>541800</v>
      </c>
    </row>
    <row r="73" spans="1:5" ht="96" x14ac:dyDescent="0.55000000000000004">
      <c r="A73" s="303">
        <v>70</v>
      </c>
      <c r="B73" s="304" t="s">
        <v>627</v>
      </c>
      <c r="C73" s="304" t="s">
        <v>628</v>
      </c>
      <c r="D73" s="307" t="s">
        <v>705</v>
      </c>
      <c r="E73" s="305">
        <v>136600</v>
      </c>
    </row>
    <row r="74" spans="1:5" ht="96" x14ac:dyDescent="0.55000000000000004">
      <c r="A74" s="303">
        <v>71</v>
      </c>
      <c r="B74" s="304" t="s">
        <v>627</v>
      </c>
      <c r="C74" s="304" t="s">
        <v>628</v>
      </c>
      <c r="D74" s="307" t="s">
        <v>706</v>
      </c>
      <c r="E74" s="305">
        <v>2000000</v>
      </c>
    </row>
    <row r="75" spans="1:5" ht="96" x14ac:dyDescent="0.55000000000000004">
      <c r="A75" s="303">
        <v>72</v>
      </c>
      <c r="B75" s="304" t="s">
        <v>627</v>
      </c>
      <c r="C75" s="304" t="s">
        <v>628</v>
      </c>
      <c r="D75" s="307" t="s">
        <v>707</v>
      </c>
      <c r="E75" s="305">
        <v>950000</v>
      </c>
    </row>
    <row r="76" spans="1:5" ht="288" x14ac:dyDescent="0.55000000000000004">
      <c r="A76" s="303">
        <v>73</v>
      </c>
      <c r="B76" s="304" t="s">
        <v>627</v>
      </c>
      <c r="C76" s="304" t="s">
        <v>628</v>
      </c>
      <c r="D76" s="307" t="s">
        <v>708</v>
      </c>
      <c r="E76" s="305">
        <v>1222800</v>
      </c>
    </row>
    <row r="77" spans="1:5" ht="96" x14ac:dyDescent="0.55000000000000004">
      <c r="A77" s="303">
        <v>74</v>
      </c>
      <c r="B77" s="304" t="s">
        <v>627</v>
      </c>
      <c r="C77" s="304" t="s">
        <v>628</v>
      </c>
      <c r="D77" s="307" t="s">
        <v>709</v>
      </c>
      <c r="E77" s="305">
        <v>1022000</v>
      </c>
    </row>
    <row r="78" spans="1:5" ht="120" x14ac:dyDescent="0.55000000000000004">
      <c r="A78" s="303">
        <v>75</v>
      </c>
      <c r="B78" s="304" t="s">
        <v>627</v>
      </c>
      <c r="C78" s="304" t="s">
        <v>628</v>
      </c>
      <c r="D78" s="307" t="s">
        <v>710</v>
      </c>
      <c r="E78" s="305">
        <v>688000</v>
      </c>
    </row>
    <row r="79" spans="1:5" ht="96" x14ac:dyDescent="0.55000000000000004">
      <c r="A79" s="303">
        <v>76</v>
      </c>
      <c r="B79" s="304" t="s">
        <v>627</v>
      </c>
      <c r="C79" s="304" t="s">
        <v>628</v>
      </c>
      <c r="D79" s="307" t="s">
        <v>711</v>
      </c>
      <c r="E79" s="305">
        <v>1007800</v>
      </c>
    </row>
    <row r="80" spans="1:5" ht="96" x14ac:dyDescent="0.55000000000000004">
      <c r="A80" s="303">
        <v>77</v>
      </c>
      <c r="B80" s="304" t="s">
        <v>627</v>
      </c>
      <c r="C80" s="304" t="s">
        <v>628</v>
      </c>
      <c r="D80" s="307" t="s">
        <v>712</v>
      </c>
      <c r="E80" s="305">
        <v>918200</v>
      </c>
    </row>
    <row r="81" spans="1:5" ht="96" x14ac:dyDescent="0.55000000000000004">
      <c r="A81" s="303">
        <v>78</v>
      </c>
      <c r="B81" s="304" t="s">
        <v>627</v>
      </c>
      <c r="C81" s="304" t="s">
        <v>628</v>
      </c>
      <c r="D81" s="307" t="s">
        <v>713</v>
      </c>
      <c r="E81" s="305">
        <v>875500</v>
      </c>
    </row>
    <row r="82" spans="1:5" ht="72" x14ac:dyDescent="0.55000000000000004">
      <c r="A82" s="303">
        <v>79</v>
      </c>
      <c r="B82" s="304" t="s">
        <v>627</v>
      </c>
      <c r="C82" s="307" t="s">
        <v>714</v>
      </c>
      <c r="D82" s="307" t="s">
        <v>715</v>
      </c>
      <c r="E82" s="305">
        <v>190000</v>
      </c>
    </row>
    <row r="83" spans="1:5" ht="72" x14ac:dyDescent="0.55000000000000004">
      <c r="A83" s="303">
        <v>80</v>
      </c>
      <c r="B83" s="304" t="s">
        <v>627</v>
      </c>
      <c r="C83" s="307" t="s">
        <v>714</v>
      </c>
      <c r="D83" s="314" t="s">
        <v>716</v>
      </c>
      <c r="E83" s="305">
        <v>90000</v>
      </c>
    </row>
    <row r="84" spans="1:5" ht="72" x14ac:dyDescent="0.55000000000000004">
      <c r="A84" s="303">
        <v>81</v>
      </c>
      <c r="B84" s="304" t="s">
        <v>627</v>
      </c>
      <c r="C84" s="307" t="s">
        <v>714</v>
      </c>
      <c r="D84" s="307" t="s">
        <v>717</v>
      </c>
      <c r="E84" s="305">
        <v>1030000</v>
      </c>
    </row>
    <row r="85" spans="1:5" ht="96" x14ac:dyDescent="0.55000000000000004">
      <c r="A85" s="303">
        <v>82</v>
      </c>
      <c r="B85" s="304" t="s">
        <v>627</v>
      </c>
      <c r="C85" s="307" t="s">
        <v>631</v>
      </c>
      <c r="D85" s="307" t="s">
        <v>718</v>
      </c>
      <c r="E85" s="305">
        <v>445500</v>
      </c>
    </row>
    <row r="86" spans="1:5" ht="120" x14ac:dyDescent="0.55000000000000004">
      <c r="A86" s="303">
        <v>83</v>
      </c>
      <c r="B86" s="307" t="s">
        <v>644</v>
      </c>
      <c r="C86" s="307" t="s">
        <v>667</v>
      </c>
      <c r="D86" s="304" t="s">
        <v>719</v>
      </c>
      <c r="E86" s="305">
        <v>4846000</v>
      </c>
    </row>
    <row r="87" spans="1:5" ht="120" x14ac:dyDescent="0.55000000000000004">
      <c r="A87" s="303">
        <v>84</v>
      </c>
      <c r="B87" s="307" t="s">
        <v>644</v>
      </c>
      <c r="C87" s="307" t="s">
        <v>667</v>
      </c>
      <c r="D87" s="304" t="s">
        <v>720</v>
      </c>
      <c r="E87" s="305">
        <v>10000000</v>
      </c>
    </row>
    <row r="88" spans="1:5" ht="120" x14ac:dyDescent="0.55000000000000004">
      <c r="A88" s="303">
        <v>85</v>
      </c>
      <c r="B88" s="307" t="s">
        <v>644</v>
      </c>
      <c r="C88" s="307" t="s">
        <v>667</v>
      </c>
      <c r="D88" s="304" t="s">
        <v>721</v>
      </c>
      <c r="E88" s="305">
        <v>475000</v>
      </c>
    </row>
    <row r="89" spans="1:5" ht="96" x14ac:dyDescent="0.55000000000000004">
      <c r="A89" s="303">
        <v>86</v>
      </c>
      <c r="B89" s="304" t="s">
        <v>615</v>
      </c>
      <c r="C89" s="304" t="s">
        <v>616</v>
      </c>
      <c r="D89" s="304" t="s">
        <v>722</v>
      </c>
      <c r="E89" s="305">
        <v>1600000</v>
      </c>
    </row>
    <row r="90" spans="1:5" ht="168" x14ac:dyDescent="0.55000000000000004">
      <c r="A90" s="303">
        <v>87</v>
      </c>
      <c r="B90" s="304" t="s">
        <v>635</v>
      </c>
      <c r="C90" s="304" t="s">
        <v>676</v>
      </c>
      <c r="D90" s="304" t="s">
        <v>723</v>
      </c>
      <c r="E90" s="305">
        <v>2216000</v>
      </c>
    </row>
    <row r="91" spans="1:5" s="309" customFormat="1" ht="168" x14ac:dyDescent="0.55000000000000004">
      <c r="A91" s="303">
        <v>88</v>
      </c>
      <c r="B91" s="304" t="s">
        <v>635</v>
      </c>
      <c r="C91" s="304" t="s">
        <v>665</v>
      </c>
      <c r="D91" s="304" t="s">
        <v>724</v>
      </c>
      <c r="E91" s="305">
        <v>1443000</v>
      </c>
    </row>
    <row r="92" spans="1:5" s="309" customFormat="1" ht="144" x14ac:dyDescent="0.55000000000000004">
      <c r="A92" s="303">
        <v>89</v>
      </c>
      <c r="B92" s="304" t="s">
        <v>635</v>
      </c>
      <c r="C92" s="304" t="s">
        <v>676</v>
      </c>
      <c r="D92" s="304" t="s">
        <v>725</v>
      </c>
      <c r="E92" s="305">
        <v>3002000</v>
      </c>
    </row>
    <row r="93" spans="1:5" s="313" customFormat="1" ht="144" x14ac:dyDescent="0.55000000000000004">
      <c r="A93" s="303">
        <v>90</v>
      </c>
      <c r="B93" s="304" t="s">
        <v>635</v>
      </c>
      <c r="C93" s="304" t="s">
        <v>676</v>
      </c>
      <c r="D93" s="304" t="s">
        <v>726</v>
      </c>
      <c r="E93" s="305">
        <v>1290000</v>
      </c>
    </row>
    <row r="94" spans="1:5" ht="120" x14ac:dyDescent="0.55000000000000004">
      <c r="A94" s="303">
        <v>91</v>
      </c>
      <c r="B94" s="304" t="s">
        <v>635</v>
      </c>
      <c r="C94" s="304" t="s">
        <v>676</v>
      </c>
      <c r="D94" s="304" t="s">
        <v>727</v>
      </c>
      <c r="E94" s="305">
        <v>4845000</v>
      </c>
    </row>
    <row r="95" spans="1:5" s="309" customFormat="1" ht="120" x14ac:dyDescent="0.55000000000000004">
      <c r="A95" s="303">
        <v>92</v>
      </c>
      <c r="B95" s="304" t="s">
        <v>635</v>
      </c>
      <c r="C95" s="304" t="s">
        <v>676</v>
      </c>
      <c r="D95" s="304" t="s">
        <v>728</v>
      </c>
      <c r="E95" s="305">
        <v>3400000</v>
      </c>
    </row>
    <row r="96" spans="1:5" ht="120" x14ac:dyDescent="0.55000000000000004">
      <c r="A96" s="303">
        <v>93</v>
      </c>
      <c r="B96" s="304" t="s">
        <v>635</v>
      </c>
      <c r="C96" s="304" t="s">
        <v>676</v>
      </c>
      <c r="D96" s="304" t="s">
        <v>729</v>
      </c>
      <c r="E96" s="305">
        <v>6209000</v>
      </c>
    </row>
    <row r="97" spans="1:5" ht="120" x14ac:dyDescent="0.55000000000000004">
      <c r="A97" s="303">
        <v>94</v>
      </c>
      <c r="B97" s="304" t="s">
        <v>635</v>
      </c>
      <c r="C97" s="304" t="s">
        <v>676</v>
      </c>
      <c r="D97" s="304" t="s">
        <v>730</v>
      </c>
      <c r="E97" s="305">
        <v>1270000</v>
      </c>
    </row>
    <row r="98" spans="1:5" s="309" customFormat="1" ht="120" x14ac:dyDescent="0.55000000000000004">
      <c r="A98" s="303">
        <v>95</v>
      </c>
      <c r="B98" s="304" t="s">
        <v>635</v>
      </c>
      <c r="C98" s="304" t="s">
        <v>676</v>
      </c>
      <c r="D98" s="304" t="s">
        <v>351</v>
      </c>
      <c r="E98" s="305">
        <v>4271000</v>
      </c>
    </row>
    <row r="99" spans="1:5" ht="168" x14ac:dyDescent="0.55000000000000004">
      <c r="A99" s="303">
        <v>96</v>
      </c>
      <c r="B99" s="304" t="s">
        <v>635</v>
      </c>
      <c r="C99" s="304" t="s">
        <v>676</v>
      </c>
      <c r="D99" s="304" t="s">
        <v>731</v>
      </c>
      <c r="E99" s="305">
        <v>5791000</v>
      </c>
    </row>
    <row r="100" spans="1:5" ht="192" x14ac:dyDescent="0.55000000000000004">
      <c r="A100" s="303">
        <v>97</v>
      </c>
      <c r="B100" s="304" t="s">
        <v>635</v>
      </c>
      <c r="C100" s="304" t="s">
        <v>665</v>
      </c>
      <c r="D100" s="304" t="s">
        <v>353</v>
      </c>
      <c r="E100" s="305">
        <v>5449000</v>
      </c>
    </row>
    <row r="101" spans="1:5" s="309" customFormat="1" ht="144" x14ac:dyDescent="0.55000000000000004">
      <c r="A101" s="303">
        <v>98</v>
      </c>
      <c r="B101" s="304" t="s">
        <v>635</v>
      </c>
      <c r="C101" s="304" t="s">
        <v>665</v>
      </c>
      <c r="D101" s="304" t="s">
        <v>355</v>
      </c>
      <c r="E101" s="305">
        <v>2027000</v>
      </c>
    </row>
    <row r="102" spans="1:5" ht="120" x14ac:dyDescent="0.55000000000000004">
      <c r="A102" s="303">
        <v>99</v>
      </c>
      <c r="B102" s="304" t="s">
        <v>635</v>
      </c>
      <c r="C102" s="304" t="s">
        <v>676</v>
      </c>
      <c r="D102" s="304" t="s">
        <v>356</v>
      </c>
      <c r="E102" s="305">
        <v>6332000</v>
      </c>
    </row>
    <row r="103" spans="1:5" ht="120" x14ac:dyDescent="0.55000000000000004">
      <c r="A103" s="303">
        <v>100</v>
      </c>
      <c r="B103" s="304" t="s">
        <v>635</v>
      </c>
      <c r="C103" s="304" t="s">
        <v>676</v>
      </c>
      <c r="D103" s="304" t="s">
        <v>357</v>
      </c>
      <c r="E103" s="305">
        <v>4448000</v>
      </c>
    </row>
    <row r="104" spans="1:5" ht="144" x14ac:dyDescent="0.55000000000000004">
      <c r="A104" s="303">
        <v>101</v>
      </c>
      <c r="B104" s="304" t="s">
        <v>635</v>
      </c>
      <c r="C104" s="304" t="s">
        <v>676</v>
      </c>
      <c r="D104" s="304" t="s">
        <v>732</v>
      </c>
      <c r="E104" s="305">
        <v>9900000</v>
      </c>
    </row>
    <row r="105" spans="1:5" ht="144" x14ac:dyDescent="0.55000000000000004">
      <c r="A105" s="303">
        <v>102</v>
      </c>
      <c r="B105" s="304" t="s">
        <v>635</v>
      </c>
      <c r="C105" s="304" t="s">
        <v>676</v>
      </c>
      <c r="D105" s="304" t="s">
        <v>733</v>
      </c>
      <c r="E105" s="305">
        <v>9900000</v>
      </c>
    </row>
    <row r="106" spans="1:5" ht="168" x14ac:dyDescent="0.55000000000000004">
      <c r="A106" s="303">
        <v>103</v>
      </c>
      <c r="B106" s="304" t="s">
        <v>635</v>
      </c>
      <c r="C106" s="304" t="s">
        <v>676</v>
      </c>
      <c r="D106" s="304" t="s">
        <v>358</v>
      </c>
      <c r="E106" s="305">
        <v>9641000</v>
      </c>
    </row>
    <row r="107" spans="1:5" s="309" customFormat="1" ht="120" x14ac:dyDescent="0.55000000000000004">
      <c r="A107" s="303">
        <v>104</v>
      </c>
      <c r="B107" s="304" t="s">
        <v>635</v>
      </c>
      <c r="C107" s="304" t="s">
        <v>676</v>
      </c>
      <c r="D107" s="304" t="s">
        <v>359</v>
      </c>
      <c r="E107" s="305">
        <v>5111000</v>
      </c>
    </row>
    <row r="108" spans="1:5" ht="144" x14ac:dyDescent="0.55000000000000004">
      <c r="A108" s="303">
        <v>105</v>
      </c>
      <c r="B108" s="304" t="s">
        <v>635</v>
      </c>
      <c r="C108" s="304" t="s">
        <v>676</v>
      </c>
      <c r="D108" s="304" t="s">
        <v>734</v>
      </c>
      <c r="E108" s="305">
        <v>492000</v>
      </c>
    </row>
    <row r="109" spans="1:5" ht="144" x14ac:dyDescent="0.55000000000000004">
      <c r="A109" s="303">
        <v>106</v>
      </c>
      <c r="B109" s="304" t="s">
        <v>635</v>
      </c>
      <c r="C109" s="304" t="s">
        <v>676</v>
      </c>
      <c r="D109" s="304" t="s">
        <v>735</v>
      </c>
      <c r="E109" s="305">
        <v>1467000</v>
      </c>
    </row>
    <row r="110" spans="1:5" s="309" customFormat="1" ht="144" x14ac:dyDescent="0.55000000000000004">
      <c r="A110" s="303">
        <v>107</v>
      </c>
      <c r="B110" s="304" t="s">
        <v>635</v>
      </c>
      <c r="C110" s="304" t="s">
        <v>676</v>
      </c>
      <c r="D110" s="304" t="s">
        <v>736</v>
      </c>
      <c r="E110" s="305">
        <v>1893000</v>
      </c>
    </row>
    <row r="111" spans="1:5" ht="144" x14ac:dyDescent="0.55000000000000004">
      <c r="A111" s="303">
        <v>108</v>
      </c>
      <c r="B111" s="304" t="s">
        <v>635</v>
      </c>
      <c r="C111" s="304" t="s">
        <v>676</v>
      </c>
      <c r="D111" s="304" t="s">
        <v>737</v>
      </c>
      <c r="E111" s="305">
        <v>479000</v>
      </c>
    </row>
    <row r="112" spans="1:5" ht="120" x14ac:dyDescent="0.55000000000000004">
      <c r="A112" s="303">
        <v>109</v>
      </c>
      <c r="B112" s="304" t="s">
        <v>635</v>
      </c>
      <c r="C112" s="304" t="s">
        <v>676</v>
      </c>
      <c r="D112" s="304" t="s">
        <v>738</v>
      </c>
      <c r="E112" s="305">
        <v>398000</v>
      </c>
    </row>
    <row r="113" spans="1:5" s="309" customFormat="1" ht="120" x14ac:dyDescent="0.55000000000000004">
      <c r="A113" s="303">
        <v>110</v>
      </c>
      <c r="B113" s="304" t="s">
        <v>635</v>
      </c>
      <c r="C113" s="304" t="s">
        <v>676</v>
      </c>
      <c r="D113" s="304" t="s">
        <v>360</v>
      </c>
      <c r="E113" s="305">
        <v>2713000</v>
      </c>
    </row>
    <row r="114" spans="1:5" ht="120" x14ac:dyDescent="0.55000000000000004">
      <c r="A114" s="303">
        <v>111</v>
      </c>
      <c r="B114" s="304" t="s">
        <v>635</v>
      </c>
      <c r="C114" s="304" t="s">
        <v>676</v>
      </c>
      <c r="D114" s="304" t="s">
        <v>361</v>
      </c>
      <c r="E114" s="305">
        <v>2358000</v>
      </c>
    </row>
    <row r="115" spans="1:5" ht="120" x14ac:dyDescent="0.55000000000000004">
      <c r="A115" s="303">
        <v>112</v>
      </c>
      <c r="B115" s="304" t="s">
        <v>635</v>
      </c>
      <c r="C115" s="304" t="s">
        <v>676</v>
      </c>
      <c r="D115" s="304" t="s">
        <v>362</v>
      </c>
      <c r="E115" s="305">
        <v>11808000</v>
      </c>
    </row>
    <row r="116" spans="1:5" s="309" customFormat="1" ht="120" x14ac:dyDescent="0.55000000000000004">
      <c r="A116" s="303">
        <v>113</v>
      </c>
      <c r="B116" s="304" t="s">
        <v>635</v>
      </c>
      <c r="C116" s="304" t="s">
        <v>665</v>
      </c>
      <c r="D116" s="304" t="s">
        <v>363</v>
      </c>
      <c r="E116" s="305">
        <v>3581000</v>
      </c>
    </row>
    <row r="117" spans="1:5" ht="192" x14ac:dyDescent="0.55000000000000004">
      <c r="A117" s="303">
        <v>114</v>
      </c>
      <c r="B117" s="304" t="s">
        <v>635</v>
      </c>
      <c r="C117" s="304" t="s">
        <v>676</v>
      </c>
      <c r="D117" s="304" t="s">
        <v>364</v>
      </c>
      <c r="E117" s="305">
        <v>6171000</v>
      </c>
    </row>
    <row r="118" spans="1:5" ht="120" x14ac:dyDescent="0.55000000000000004">
      <c r="A118" s="303">
        <v>115</v>
      </c>
      <c r="B118" s="304" t="s">
        <v>635</v>
      </c>
      <c r="C118" s="304" t="s">
        <v>676</v>
      </c>
      <c r="D118" s="304" t="s">
        <v>739</v>
      </c>
      <c r="E118" s="305">
        <v>9900000</v>
      </c>
    </row>
    <row r="119" spans="1:5" s="309" customFormat="1" ht="120" x14ac:dyDescent="0.55000000000000004">
      <c r="A119" s="303">
        <v>116</v>
      </c>
      <c r="B119" s="304" t="s">
        <v>635</v>
      </c>
      <c r="C119" s="304" t="s">
        <v>676</v>
      </c>
      <c r="D119" s="304" t="s">
        <v>740</v>
      </c>
      <c r="E119" s="305">
        <v>9900000</v>
      </c>
    </row>
    <row r="120" spans="1:5" ht="168" x14ac:dyDescent="0.55000000000000004">
      <c r="A120" s="303">
        <v>117</v>
      </c>
      <c r="B120" s="304" t="s">
        <v>635</v>
      </c>
      <c r="C120" s="304" t="s">
        <v>676</v>
      </c>
      <c r="D120" s="304" t="s">
        <v>741</v>
      </c>
      <c r="E120" s="305">
        <v>10000000</v>
      </c>
    </row>
    <row r="121" spans="1:5" ht="144" x14ac:dyDescent="0.55000000000000004">
      <c r="A121" s="303">
        <v>118</v>
      </c>
      <c r="B121" s="304" t="s">
        <v>635</v>
      </c>
      <c r="C121" s="304" t="s">
        <v>676</v>
      </c>
      <c r="D121" s="304" t="s">
        <v>742</v>
      </c>
      <c r="E121" s="305">
        <v>2270000</v>
      </c>
    </row>
    <row r="122" spans="1:5" s="309" customFormat="1" ht="144" x14ac:dyDescent="0.55000000000000004">
      <c r="A122" s="303">
        <v>119</v>
      </c>
      <c r="B122" s="304" t="s">
        <v>635</v>
      </c>
      <c r="C122" s="304" t="s">
        <v>665</v>
      </c>
      <c r="D122" s="304" t="s">
        <v>743</v>
      </c>
      <c r="E122" s="305">
        <v>1770000</v>
      </c>
    </row>
    <row r="123" spans="1:5" ht="144" x14ac:dyDescent="0.55000000000000004">
      <c r="A123" s="303">
        <v>120</v>
      </c>
      <c r="B123" s="304" t="s">
        <v>635</v>
      </c>
      <c r="C123" s="304" t="s">
        <v>676</v>
      </c>
      <c r="D123" s="304" t="s">
        <v>744</v>
      </c>
      <c r="E123" s="305">
        <v>480000</v>
      </c>
    </row>
    <row r="124" spans="1:5" ht="120" x14ac:dyDescent="0.55000000000000004">
      <c r="A124" s="303">
        <v>121</v>
      </c>
      <c r="B124" s="304" t="s">
        <v>635</v>
      </c>
      <c r="C124" s="304" t="s">
        <v>676</v>
      </c>
      <c r="D124" s="304" t="s">
        <v>745</v>
      </c>
      <c r="E124" s="305">
        <v>990000</v>
      </c>
    </row>
    <row r="125" spans="1:5" ht="144" x14ac:dyDescent="0.55000000000000004">
      <c r="A125" s="303">
        <v>122</v>
      </c>
      <c r="B125" s="304" t="s">
        <v>635</v>
      </c>
      <c r="C125" s="304" t="s">
        <v>676</v>
      </c>
      <c r="D125" s="304" t="s">
        <v>746</v>
      </c>
      <c r="E125" s="305">
        <v>495000</v>
      </c>
    </row>
    <row r="126" spans="1:5" ht="120" x14ac:dyDescent="0.55000000000000004">
      <c r="A126" s="303">
        <v>123</v>
      </c>
      <c r="B126" s="304" t="s">
        <v>635</v>
      </c>
      <c r="C126" s="304" t="s">
        <v>676</v>
      </c>
      <c r="D126" s="304" t="s">
        <v>747</v>
      </c>
      <c r="E126" s="305">
        <v>3177000</v>
      </c>
    </row>
    <row r="127" spans="1:5" ht="144" x14ac:dyDescent="0.55000000000000004">
      <c r="A127" s="303">
        <v>124</v>
      </c>
      <c r="B127" s="304" t="s">
        <v>635</v>
      </c>
      <c r="C127" s="304" t="s">
        <v>676</v>
      </c>
      <c r="D127" s="304" t="s">
        <v>748</v>
      </c>
      <c r="E127" s="305">
        <v>6444000</v>
      </c>
    </row>
    <row r="128" spans="1:5" s="309" customFormat="1" ht="120" x14ac:dyDescent="0.55000000000000004">
      <c r="A128" s="303">
        <v>125</v>
      </c>
      <c r="B128" s="304" t="s">
        <v>635</v>
      </c>
      <c r="C128" s="304" t="s">
        <v>676</v>
      </c>
      <c r="D128" s="304" t="s">
        <v>749</v>
      </c>
      <c r="E128" s="305">
        <v>3600000</v>
      </c>
    </row>
    <row r="129" spans="1:5" ht="144" x14ac:dyDescent="0.55000000000000004">
      <c r="A129" s="303">
        <v>126</v>
      </c>
      <c r="B129" s="304" t="s">
        <v>635</v>
      </c>
      <c r="C129" s="304" t="s">
        <v>676</v>
      </c>
      <c r="D129" s="304" t="s">
        <v>750</v>
      </c>
      <c r="E129" s="305">
        <v>4600000</v>
      </c>
    </row>
    <row r="130" spans="1:5" ht="192" x14ac:dyDescent="0.55000000000000004">
      <c r="A130" s="303">
        <v>127</v>
      </c>
      <c r="B130" s="304" t="s">
        <v>635</v>
      </c>
      <c r="C130" s="304" t="s">
        <v>676</v>
      </c>
      <c r="D130" s="304" t="s">
        <v>365</v>
      </c>
      <c r="E130" s="305">
        <v>9655000</v>
      </c>
    </row>
    <row r="131" spans="1:5" s="309" customFormat="1" ht="168" x14ac:dyDescent="0.55000000000000004">
      <c r="A131" s="303">
        <v>128</v>
      </c>
      <c r="B131" s="304" t="s">
        <v>635</v>
      </c>
      <c r="C131" s="304" t="s">
        <v>676</v>
      </c>
      <c r="D131" s="304" t="s">
        <v>366</v>
      </c>
      <c r="E131" s="305">
        <v>3837000</v>
      </c>
    </row>
    <row r="132" spans="1:5" ht="144" x14ac:dyDescent="0.55000000000000004">
      <c r="A132" s="303">
        <v>129</v>
      </c>
      <c r="B132" s="304" t="s">
        <v>635</v>
      </c>
      <c r="C132" s="304" t="s">
        <v>676</v>
      </c>
      <c r="D132" s="304" t="s">
        <v>367</v>
      </c>
      <c r="E132" s="305">
        <v>7014000</v>
      </c>
    </row>
    <row r="133" spans="1:5" ht="120" x14ac:dyDescent="0.55000000000000004">
      <c r="A133" s="303">
        <v>130</v>
      </c>
      <c r="B133" s="304" t="s">
        <v>635</v>
      </c>
      <c r="C133" s="304" t="s">
        <v>676</v>
      </c>
      <c r="D133" s="304" t="s">
        <v>368</v>
      </c>
      <c r="E133" s="305">
        <v>5221000</v>
      </c>
    </row>
    <row r="134" spans="1:5" ht="192" x14ac:dyDescent="0.55000000000000004">
      <c r="A134" s="303">
        <v>131</v>
      </c>
      <c r="B134" s="304" t="s">
        <v>635</v>
      </c>
      <c r="C134" s="304" t="s">
        <v>676</v>
      </c>
      <c r="D134" s="304" t="s">
        <v>369</v>
      </c>
      <c r="E134" s="305">
        <v>7337000</v>
      </c>
    </row>
    <row r="135" spans="1:5" ht="168" x14ac:dyDescent="0.55000000000000004">
      <c r="A135" s="303">
        <v>132</v>
      </c>
      <c r="B135" s="304" t="s">
        <v>635</v>
      </c>
      <c r="C135" s="304" t="s">
        <v>676</v>
      </c>
      <c r="D135" s="304" t="s">
        <v>751</v>
      </c>
      <c r="E135" s="305">
        <v>4200000</v>
      </c>
    </row>
    <row r="136" spans="1:5" ht="144" x14ac:dyDescent="0.55000000000000004">
      <c r="A136" s="303">
        <v>133</v>
      </c>
      <c r="B136" s="304" t="s">
        <v>635</v>
      </c>
      <c r="C136" s="304" t="s">
        <v>665</v>
      </c>
      <c r="D136" s="304" t="s">
        <v>752</v>
      </c>
      <c r="E136" s="305">
        <v>3300000</v>
      </c>
    </row>
    <row r="137" spans="1:5" s="309" customFormat="1" ht="120" x14ac:dyDescent="0.55000000000000004">
      <c r="A137" s="303">
        <v>134</v>
      </c>
      <c r="B137" s="304" t="s">
        <v>635</v>
      </c>
      <c r="C137" s="304" t="s">
        <v>676</v>
      </c>
      <c r="D137" s="304" t="s">
        <v>753</v>
      </c>
      <c r="E137" s="305">
        <v>2000000</v>
      </c>
    </row>
    <row r="138" spans="1:5" ht="144" x14ac:dyDescent="0.55000000000000004">
      <c r="A138" s="303">
        <v>135</v>
      </c>
      <c r="B138" s="304" t="s">
        <v>635</v>
      </c>
      <c r="C138" s="304" t="s">
        <v>676</v>
      </c>
      <c r="D138" s="304" t="s">
        <v>754</v>
      </c>
      <c r="E138" s="305">
        <v>1860000</v>
      </c>
    </row>
    <row r="139" spans="1:5" ht="120" x14ac:dyDescent="0.55000000000000004">
      <c r="A139" s="303">
        <v>136</v>
      </c>
      <c r="B139" s="304" t="s">
        <v>635</v>
      </c>
      <c r="C139" s="304" t="s">
        <v>676</v>
      </c>
      <c r="D139" s="304" t="s">
        <v>755</v>
      </c>
      <c r="E139" s="305">
        <v>4300000</v>
      </c>
    </row>
    <row r="140" spans="1:5" ht="144" x14ac:dyDescent="0.55000000000000004">
      <c r="A140" s="303">
        <v>137</v>
      </c>
      <c r="B140" s="304" t="s">
        <v>635</v>
      </c>
      <c r="C140" s="304" t="s">
        <v>756</v>
      </c>
      <c r="D140" s="307" t="s">
        <v>757</v>
      </c>
      <c r="E140" s="305">
        <v>2366000</v>
      </c>
    </row>
    <row r="141" spans="1:5" ht="168" x14ac:dyDescent="0.55000000000000004">
      <c r="A141" s="303">
        <v>138</v>
      </c>
      <c r="B141" s="304" t="s">
        <v>635</v>
      </c>
      <c r="C141" s="304" t="s">
        <v>678</v>
      </c>
      <c r="D141" s="304" t="s">
        <v>758</v>
      </c>
      <c r="E141" s="305">
        <v>9253000</v>
      </c>
    </row>
    <row r="142" spans="1:5" ht="168" x14ac:dyDescent="0.55000000000000004">
      <c r="A142" s="303">
        <v>139</v>
      </c>
      <c r="B142" s="304" t="s">
        <v>635</v>
      </c>
      <c r="C142" s="304" t="s">
        <v>678</v>
      </c>
      <c r="D142" s="304" t="s">
        <v>759</v>
      </c>
      <c r="E142" s="305">
        <v>18124000</v>
      </c>
    </row>
    <row r="143" spans="1:5" ht="168" x14ac:dyDescent="0.55000000000000004">
      <c r="A143" s="303">
        <v>140</v>
      </c>
      <c r="B143" s="304" t="s">
        <v>635</v>
      </c>
      <c r="C143" s="304" t="s">
        <v>678</v>
      </c>
      <c r="D143" s="304" t="s">
        <v>760</v>
      </c>
      <c r="E143" s="305">
        <v>8557000</v>
      </c>
    </row>
    <row r="144" spans="1:5" ht="192" x14ac:dyDescent="0.55000000000000004">
      <c r="A144" s="303">
        <v>141</v>
      </c>
      <c r="B144" s="304" t="s">
        <v>635</v>
      </c>
      <c r="C144" s="304" t="s">
        <v>678</v>
      </c>
      <c r="D144" s="304" t="s">
        <v>761</v>
      </c>
      <c r="E144" s="305">
        <v>5264000</v>
      </c>
    </row>
    <row r="145" spans="1:5" ht="96" x14ac:dyDescent="0.55000000000000004">
      <c r="A145" s="303">
        <v>142</v>
      </c>
      <c r="B145" s="304" t="s">
        <v>639</v>
      </c>
      <c r="C145" s="304" t="s">
        <v>640</v>
      </c>
      <c r="D145" s="306" t="s">
        <v>762</v>
      </c>
      <c r="E145" s="305">
        <v>2410000</v>
      </c>
    </row>
    <row r="146" spans="1:5" x14ac:dyDescent="0.55000000000000004">
      <c r="A146" s="315"/>
      <c r="B146" s="316"/>
      <c r="C146" s="304"/>
      <c r="D146" s="304"/>
      <c r="E146" s="317">
        <f>SUM(E4:E145)</f>
        <v>1030131140</v>
      </c>
    </row>
    <row r="147" spans="1:5" x14ac:dyDescent="0.55000000000000004">
      <c r="A147" s="318"/>
      <c r="B147" s="319"/>
      <c r="C147" s="320" t="s">
        <v>763</v>
      </c>
      <c r="D147" s="320"/>
      <c r="E147" s="321">
        <v>10000000</v>
      </c>
    </row>
    <row r="148" spans="1:5" ht="24.75" thickBot="1" x14ac:dyDescent="0.6">
      <c r="A148" s="322"/>
      <c r="B148" s="322"/>
      <c r="C148" s="323" t="s">
        <v>1</v>
      </c>
      <c r="D148" s="324"/>
      <c r="E148" s="325">
        <f>+E146+E147</f>
        <v>1040131140</v>
      </c>
    </row>
    <row r="149" spans="1:5" ht="24.75" thickTop="1" x14ac:dyDescent="0.55000000000000004"/>
  </sheetData>
  <mergeCells count="3">
    <mergeCell ref="A1:E1"/>
    <mergeCell ref="C147:D147"/>
    <mergeCell ref="C148:D148"/>
  </mergeCells>
  <pageMargins left="0.39370078740157483" right="0.19685039370078741" top="0.59055118110236227" bottom="0.19685039370078741" header="0.31496062992125984" footer="0.31496062992125984"/>
  <pageSetup paperSize="9" orientation="portrait" r:id="rId1"/>
  <headerFooter>
    <oddHeader>&amp;Cข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Layout" topLeftCell="A7" zoomScaleNormal="130" zoomScaleSheetLayoutView="110" workbookViewId="0">
      <selection activeCell="H14" sqref="H14"/>
    </sheetView>
  </sheetViews>
  <sheetFormatPr defaultRowHeight="14.25" x14ac:dyDescent="0.2"/>
  <cols>
    <col min="1" max="1" width="22.125" style="115" customWidth="1"/>
    <col min="2" max="2" width="10.75" customWidth="1"/>
    <col min="3" max="3" width="15.125" customWidth="1"/>
    <col min="4" max="4" width="10.75" customWidth="1"/>
    <col min="5" max="5" width="14" customWidth="1"/>
    <col min="6" max="10" width="10.75" customWidth="1"/>
    <col min="11" max="11" width="15.875" customWidth="1"/>
  </cols>
  <sheetData>
    <row r="1" spans="1:11" ht="20.25" x14ac:dyDescent="0.3">
      <c r="J1" s="2"/>
      <c r="K1" s="2" t="s">
        <v>35</v>
      </c>
    </row>
    <row r="2" spans="1:11" ht="19.5" x14ac:dyDescent="0.2">
      <c r="A2" s="292" t="s">
        <v>54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9.5" x14ac:dyDescent="0.2">
      <c r="A3" s="293" t="s">
        <v>276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19.5" x14ac:dyDescent="0.2">
      <c r="A4" s="294" t="s">
        <v>148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</row>
    <row r="5" spans="1:11" ht="19.5" x14ac:dyDescent="0.2">
      <c r="A5" s="293"/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6" spans="1:11" ht="19.5" x14ac:dyDescent="0.2">
      <c r="A6" s="292" t="s">
        <v>55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</row>
    <row r="7" spans="1:11" ht="19.5" x14ac:dyDescent="0.2">
      <c r="A7" s="295" t="s">
        <v>0</v>
      </c>
      <c r="B7" s="296" t="s">
        <v>2</v>
      </c>
      <c r="C7" s="296"/>
      <c r="D7" s="296"/>
      <c r="E7" s="296"/>
      <c r="F7" s="296"/>
      <c r="G7" s="296"/>
      <c r="H7" s="296"/>
      <c r="I7" s="296"/>
      <c r="J7" s="296" t="s">
        <v>1</v>
      </c>
      <c r="K7" s="296"/>
    </row>
    <row r="8" spans="1:11" ht="18.75" x14ac:dyDescent="0.2">
      <c r="A8" s="295"/>
      <c r="B8" s="291" t="s">
        <v>41</v>
      </c>
      <c r="C8" s="291"/>
      <c r="D8" s="291" t="s">
        <v>3</v>
      </c>
      <c r="E8" s="291"/>
      <c r="F8" s="291" t="s">
        <v>4</v>
      </c>
      <c r="G8" s="291"/>
      <c r="H8" s="291" t="s">
        <v>5</v>
      </c>
      <c r="I8" s="291"/>
      <c r="J8" s="296"/>
      <c r="K8" s="296"/>
    </row>
    <row r="9" spans="1:11" ht="15" x14ac:dyDescent="0.2">
      <c r="A9" s="295"/>
      <c r="B9" s="3" t="s">
        <v>6</v>
      </c>
      <c r="C9" s="3" t="s">
        <v>7</v>
      </c>
      <c r="D9" s="3" t="s">
        <v>6</v>
      </c>
      <c r="E9" s="3" t="s">
        <v>7</v>
      </c>
      <c r="F9" s="3" t="s">
        <v>6</v>
      </c>
      <c r="G9" s="3" t="s">
        <v>7</v>
      </c>
      <c r="H9" s="3" t="s">
        <v>6</v>
      </c>
      <c r="I9" s="3" t="s">
        <v>7</v>
      </c>
      <c r="J9" s="3" t="s">
        <v>6</v>
      </c>
      <c r="K9" s="3" t="s">
        <v>7</v>
      </c>
    </row>
    <row r="10" spans="1:11" ht="75" x14ac:dyDescent="0.2">
      <c r="A10" s="266" t="s">
        <v>57</v>
      </c>
      <c r="B10" s="5">
        <v>2</v>
      </c>
      <c r="C10" s="34">
        <f>จ2!J9</f>
        <v>17590000</v>
      </c>
      <c r="D10" s="5"/>
      <c r="E10" s="5"/>
      <c r="F10" s="27"/>
      <c r="G10" s="27"/>
      <c r="H10" s="4"/>
      <c r="I10" s="4"/>
      <c r="J10" s="5">
        <f>B10+D10+F10+H10</f>
        <v>2</v>
      </c>
      <c r="K10" s="206">
        <f>C10+E10+G10+I10</f>
        <v>17590000</v>
      </c>
    </row>
    <row r="11" spans="1:11" ht="60" customHeight="1" x14ac:dyDescent="0.2">
      <c r="A11" s="266" t="s">
        <v>58</v>
      </c>
      <c r="B11" s="5">
        <v>3</v>
      </c>
      <c r="C11" s="34">
        <f>จ2!J43</f>
        <v>108900000</v>
      </c>
      <c r="D11" s="5"/>
      <c r="E11" s="5"/>
      <c r="F11" s="27"/>
      <c r="G11" s="27"/>
      <c r="H11" s="4"/>
      <c r="I11" s="4"/>
      <c r="J11" s="5">
        <f t="shared" ref="J11:J16" si="0">B11+D11+F11+H11</f>
        <v>3</v>
      </c>
      <c r="K11" s="206">
        <f t="shared" ref="K11:K16" si="1">C11+E11+G11+I11</f>
        <v>108900000</v>
      </c>
    </row>
    <row r="12" spans="1:11" ht="37.5" x14ac:dyDescent="0.2">
      <c r="A12" s="266" t="s">
        <v>59</v>
      </c>
      <c r="B12" s="5">
        <v>4</v>
      </c>
      <c r="C12" s="34">
        <f>จ2!J88</f>
        <v>35892140</v>
      </c>
      <c r="D12" s="5"/>
      <c r="E12" s="5"/>
      <c r="F12" s="27"/>
      <c r="G12" s="27"/>
      <c r="H12" s="4"/>
      <c r="I12" s="4"/>
      <c r="J12" s="5">
        <f t="shared" si="0"/>
        <v>4</v>
      </c>
      <c r="K12" s="206">
        <f t="shared" si="1"/>
        <v>35892140</v>
      </c>
    </row>
    <row r="13" spans="1:11" ht="112.5" x14ac:dyDescent="0.2">
      <c r="A13" s="266" t="s">
        <v>60</v>
      </c>
      <c r="B13" s="5">
        <v>6</v>
      </c>
      <c r="C13" s="34">
        <f>จ2!J182</f>
        <v>638532400</v>
      </c>
      <c r="D13" s="5"/>
      <c r="E13" s="5"/>
      <c r="F13" s="27"/>
      <c r="G13" s="27"/>
      <c r="H13" s="4"/>
      <c r="I13" s="4"/>
      <c r="J13" s="5">
        <f t="shared" si="0"/>
        <v>6</v>
      </c>
      <c r="K13" s="206">
        <f t="shared" si="1"/>
        <v>638532400</v>
      </c>
    </row>
    <row r="14" spans="1:11" ht="75" x14ac:dyDescent="0.2">
      <c r="A14" s="266" t="s">
        <v>139</v>
      </c>
      <c r="B14" s="5">
        <v>3</v>
      </c>
      <c r="C14" s="205">
        <f>จ2!J202</f>
        <v>15718900</v>
      </c>
      <c r="D14" s="5">
        <v>4</v>
      </c>
      <c r="E14" s="205">
        <f>จ2!J209</f>
        <v>30162000</v>
      </c>
      <c r="F14" s="152"/>
      <c r="G14" s="152"/>
      <c r="H14" s="4"/>
      <c r="I14" s="4"/>
      <c r="J14" s="5">
        <f t="shared" si="0"/>
        <v>7</v>
      </c>
      <c r="K14" s="206">
        <f t="shared" si="1"/>
        <v>45880900</v>
      </c>
    </row>
    <row r="15" spans="1:11" ht="75" x14ac:dyDescent="0.2">
      <c r="A15" s="266" t="s">
        <v>572</v>
      </c>
      <c r="B15" s="5">
        <v>3</v>
      </c>
      <c r="C15" s="205">
        <f>จ2!J231</f>
        <v>213497700</v>
      </c>
      <c r="D15" s="5">
        <v>5</v>
      </c>
      <c r="E15" s="205">
        <f>จ2!J239</f>
        <v>5720000</v>
      </c>
      <c r="F15" s="27"/>
      <c r="G15" s="27"/>
      <c r="H15" s="4"/>
      <c r="I15" s="4"/>
      <c r="J15" s="5">
        <f t="shared" si="0"/>
        <v>8</v>
      </c>
      <c r="K15" s="206">
        <f t="shared" si="1"/>
        <v>219217700</v>
      </c>
    </row>
    <row r="16" spans="1:11" ht="37.5" x14ac:dyDescent="0.2">
      <c r="A16" s="266" t="s">
        <v>40</v>
      </c>
      <c r="B16" s="27"/>
      <c r="C16" s="34">
        <v>10000000</v>
      </c>
      <c r="D16" s="27"/>
      <c r="E16" s="27"/>
      <c r="F16" s="27"/>
      <c r="G16" s="27"/>
      <c r="H16" s="4"/>
      <c r="I16" s="4"/>
      <c r="J16" s="5">
        <f t="shared" si="0"/>
        <v>0</v>
      </c>
      <c r="K16" s="206">
        <f t="shared" si="1"/>
        <v>10000000</v>
      </c>
    </row>
    <row r="17" spans="1:11" ht="19.5" x14ac:dyDescent="0.2">
      <c r="A17" s="267" t="s">
        <v>1</v>
      </c>
      <c r="B17" s="33">
        <f>SUM(B10:B16)</f>
        <v>21</v>
      </c>
      <c r="C17" s="207">
        <f t="shared" ref="C17:K17" si="2">SUM(C10:C16)</f>
        <v>1040131140</v>
      </c>
      <c r="D17" s="131">
        <f t="shared" si="2"/>
        <v>9</v>
      </c>
      <c r="E17" s="207">
        <f t="shared" si="2"/>
        <v>35882000</v>
      </c>
      <c r="F17" s="131">
        <f t="shared" si="2"/>
        <v>0</v>
      </c>
      <c r="G17" s="131">
        <f t="shared" si="2"/>
        <v>0</v>
      </c>
      <c r="H17" s="131">
        <f t="shared" si="2"/>
        <v>0</v>
      </c>
      <c r="I17" s="131">
        <f t="shared" si="2"/>
        <v>0</v>
      </c>
      <c r="J17" s="131">
        <f t="shared" si="2"/>
        <v>30</v>
      </c>
      <c r="K17" s="207">
        <f t="shared" si="2"/>
        <v>1076013140</v>
      </c>
    </row>
    <row r="19" spans="1:11" ht="17.25" x14ac:dyDescent="0.2">
      <c r="A19" s="268"/>
    </row>
    <row r="20" spans="1:11" ht="17.25" x14ac:dyDescent="0.2">
      <c r="A20" s="268"/>
    </row>
    <row r="21" spans="1:11" ht="17.25" x14ac:dyDescent="0.2">
      <c r="A21" s="268"/>
    </row>
    <row r="22" spans="1:11" ht="17.25" x14ac:dyDescent="0.2">
      <c r="A22" s="268"/>
    </row>
    <row r="23" spans="1:11" ht="17.25" x14ac:dyDescent="0.2">
      <c r="A23" s="268"/>
    </row>
    <row r="24" spans="1:11" ht="17.25" x14ac:dyDescent="0.2">
      <c r="A24" s="268"/>
    </row>
    <row r="25" spans="1:11" ht="17.25" x14ac:dyDescent="0.2">
      <c r="A25" s="268"/>
    </row>
    <row r="26" spans="1:11" ht="17.25" x14ac:dyDescent="0.2">
      <c r="A26" s="268"/>
    </row>
    <row r="27" spans="1:11" ht="17.25" x14ac:dyDescent="0.2">
      <c r="A27" s="268"/>
    </row>
    <row r="28" spans="1:11" ht="17.25" x14ac:dyDescent="0.2">
      <c r="A28" s="268"/>
    </row>
    <row r="29" spans="1:11" ht="17.25" x14ac:dyDescent="0.2">
      <c r="A29" s="268"/>
    </row>
    <row r="30" spans="1:11" ht="17.25" x14ac:dyDescent="0.2">
      <c r="A30" s="268"/>
    </row>
    <row r="31" spans="1:11" ht="17.25" x14ac:dyDescent="0.2">
      <c r="A31" s="268"/>
    </row>
    <row r="32" spans="1:11" ht="17.25" x14ac:dyDescent="0.2">
      <c r="A32" s="268"/>
    </row>
    <row r="33" spans="1:1" ht="17.25" x14ac:dyDescent="0.2">
      <c r="A33" s="268"/>
    </row>
    <row r="34" spans="1:1" ht="17.25" x14ac:dyDescent="0.2">
      <c r="A34" s="268"/>
    </row>
    <row r="35" spans="1:1" ht="17.25" x14ac:dyDescent="0.2">
      <c r="A35" s="268"/>
    </row>
    <row r="36" spans="1:1" ht="17.25" x14ac:dyDescent="0.2">
      <c r="A36" s="268"/>
    </row>
    <row r="37" spans="1:1" ht="17.25" x14ac:dyDescent="0.2">
      <c r="A37" s="268"/>
    </row>
  </sheetData>
  <mergeCells count="12">
    <mergeCell ref="F8:G8"/>
    <mergeCell ref="H8:I8"/>
    <mergeCell ref="A2:K2"/>
    <mergeCell ref="A3:K3"/>
    <mergeCell ref="A4:K4"/>
    <mergeCell ref="A5:K5"/>
    <mergeCell ref="A6:K6"/>
    <mergeCell ref="A7:A9"/>
    <mergeCell ref="B7:I7"/>
    <mergeCell ref="J7:K8"/>
    <mergeCell ref="B8:C8"/>
    <mergeCell ref="D8:E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landscape" r:id="rId1"/>
  <headerFooter>
    <oddHeader>&amp;Cค</oddHeader>
    <oddFooter>&amp;Cค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6"/>
  <sheetViews>
    <sheetView topLeftCell="A65" zoomScaleNormal="100" zoomScaleSheetLayoutView="100" zoomScalePageLayoutView="85" workbookViewId="0">
      <selection activeCell="A176" sqref="A176"/>
    </sheetView>
  </sheetViews>
  <sheetFormatPr defaultRowHeight="14.25" x14ac:dyDescent="0.2"/>
  <cols>
    <col min="1" max="1" width="31.875" customWidth="1"/>
    <col min="2" max="2" width="6.125" hidden="1" customWidth="1"/>
    <col min="3" max="3" width="31.875" hidden="1" customWidth="1"/>
    <col min="4" max="4" width="10.375" style="144" customWidth="1"/>
    <col min="5" max="5" width="10.375" style="115" customWidth="1"/>
    <col min="6" max="6" width="16.25" customWidth="1"/>
    <col min="7" max="7" width="21.125" style="144" customWidth="1"/>
    <col min="8" max="8" width="11.375" customWidth="1"/>
    <col min="9" max="9" width="10.375" customWidth="1"/>
    <col min="10" max="10" width="12.625" customWidth="1"/>
  </cols>
  <sheetData>
    <row r="1" spans="1:10" ht="19.5" x14ac:dyDescent="0.2">
      <c r="A1" s="292" t="s">
        <v>56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45" customHeight="1" x14ac:dyDescent="0.2">
      <c r="A2" s="26" t="s">
        <v>38</v>
      </c>
      <c r="B2" s="26"/>
      <c r="C2" s="26"/>
      <c r="D2" s="11" t="s">
        <v>15</v>
      </c>
      <c r="E2" s="110" t="s">
        <v>26</v>
      </c>
      <c r="F2" s="26" t="s">
        <v>22</v>
      </c>
      <c r="G2" s="26" t="s">
        <v>23</v>
      </c>
      <c r="H2" s="11" t="s">
        <v>24</v>
      </c>
      <c r="I2" s="11" t="s">
        <v>25</v>
      </c>
      <c r="J2" s="11" t="s">
        <v>27</v>
      </c>
    </row>
    <row r="3" spans="1:10" ht="47.25" customHeight="1" x14ac:dyDescent="0.2">
      <c r="A3" s="37" t="s">
        <v>63</v>
      </c>
      <c r="B3" s="37"/>
      <c r="C3" s="37"/>
      <c r="D3" s="12"/>
      <c r="E3" s="111"/>
      <c r="F3" s="29"/>
      <c r="G3" s="29"/>
      <c r="H3" s="12"/>
      <c r="I3" s="12"/>
      <c r="J3" s="12"/>
    </row>
    <row r="4" spans="1:10" ht="15.75" x14ac:dyDescent="0.2">
      <c r="A4" s="28" t="s">
        <v>37</v>
      </c>
      <c r="B4" s="28"/>
      <c r="C4" s="28"/>
      <c r="D4" s="16"/>
      <c r="E4" s="112"/>
      <c r="F4" s="30"/>
      <c r="G4" s="31"/>
      <c r="H4" s="16"/>
      <c r="I4" s="16"/>
      <c r="J4" s="16"/>
    </row>
    <row r="5" spans="1:10" ht="33.75" customHeight="1" x14ac:dyDescent="0.2">
      <c r="A5" s="47" t="s">
        <v>75</v>
      </c>
      <c r="B5" s="47"/>
      <c r="C5" s="47"/>
      <c r="D5" s="35"/>
      <c r="E5" s="42"/>
      <c r="F5" s="32"/>
      <c r="G5" s="285"/>
      <c r="H5" s="13" t="s">
        <v>36</v>
      </c>
      <c r="I5" s="6"/>
      <c r="J5" s="6"/>
    </row>
    <row r="6" spans="1:10" s="7" customFormat="1" ht="114.75" customHeight="1" x14ac:dyDescent="0.2">
      <c r="A6" s="24" t="s">
        <v>280</v>
      </c>
      <c r="B6" s="24"/>
      <c r="C6" s="24"/>
      <c r="D6" s="40">
        <v>1</v>
      </c>
      <c r="E6" s="42">
        <v>2</v>
      </c>
      <c r="F6" s="38" t="s">
        <v>61</v>
      </c>
      <c r="G6" s="107" t="s">
        <v>151</v>
      </c>
      <c r="H6" s="40" t="s">
        <v>150</v>
      </c>
      <c r="I6" s="41" t="s">
        <v>62</v>
      </c>
      <c r="J6" s="41">
        <v>2590000</v>
      </c>
    </row>
    <row r="7" spans="1:10" s="7" customFormat="1" ht="37.5" customHeight="1" x14ac:dyDescent="0.2">
      <c r="A7" s="124" t="s">
        <v>295</v>
      </c>
      <c r="B7" s="124"/>
      <c r="C7" s="124"/>
      <c r="D7" s="136"/>
      <c r="E7" s="122"/>
      <c r="F7" s="38"/>
      <c r="G7" s="107"/>
      <c r="H7" s="123"/>
      <c r="I7" s="117"/>
      <c r="J7" s="117"/>
    </row>
    <row r="8" spans="1:10" s="7" customFormat="1" ht="54.75" customHeight="1" x14ac:dyDescent="0.2">
      <c r="A8" s="121" t="s">
        <v>296</v>
      </c>
      <c r="B8" s="121"/>
      <c r="C8" s="121"/>
      <c r="D8" s="123">
        <v>2</v>
      </c>
      <c r="E8" s="122">
        <v>2</v>
      </c>
      <c r="F8" s="38" t="s">
        <v>61</v>
      </c>
      <c r="G8" s="107" t="s">
        <v>498</v>
      </c>
      <c r="H8" s="123" t="s">
        <v>499</v>
      </c>
      <c r="I8" s="117" t="s">
        <v>74</v>
      </c>
      <c r="J8" s="117">
        <v>15000000</v>
      </c>
    </row>
    <row r="9" spans="1:10" s="7" customFormat="1" ht="17.25" customHeight="1" x14ac:dyDescent="0.2">
      <c r="A9" s="183" t="s">
        <v>529</v>
      </c>
      <c r="B9" s="177"/>
      <c r="C9" s="177"/>
      <c r="D9" s="178"/>
      <c r="E9" s="179"/>
      <c r="F9" s="180"/>
      <c r="G9" s="180"/>
      <c r="H9" s="178"/>
      <c r="I9" s="181"/>
      <c r="J9" s="181">
        <f>SUM(J6:J8)</f>
        <v>17590000</v>
      </c>
    </row>
    <row r="10" spans="1:10" ht="15.75" x14ac:dyDescent="0.2">
      <c r="A10" s="25" t="s">
        <v>8</v>
      </c>
      <c r="B10" s="25"/>
      <c r="C10" s="25"/>
      <c r="D10" s="17"/>
      <c r="E10" s="113"/>
      <c r="F10" s="32"/>
      <c r="G10" s="286"/>
      <c r="H10" s="18"/>
      <c r="I10" s="17"/>
      <c r="J10" s="17"/>
    </row>
    <row r="11" spans="1:10" ht="15.75" customHeight="1" x14ac:dyDescent="0.2">
      <c r="A11" s="23" t="s">
        <v>9</v>
      </c>
      <c r="B11" s="23"/>
      <c r="C11" s="23"/>
      <c r="D11" s="35"/>
      <c r="E11" s="42"/>
      <c r="F11" s="32"/>
      <c r="G11" s="286"/>
      <c r="H11" s="13"/>
      <c r="I11" s="6"/>
      <c r="J11" s="6"/>
    </row>
    <row r="12" spans="1:10" s="7" customFormat="1" ht="15.75" x14ac:dyDescent="0.2">
      <c r="A12" s="23" t="s">
        <v>10</v>
      </c>
      <c r="B12" s="23"/>
      <c r="C12" s="23"/>
      <c r="D12" s="10"/>
      <c r="E12" s="114"/>
      <c r="F12" s="32"/>
      <c r="G12" s="286"/>
      <c r="H12" s="13" t="s">
        <v>36</v>
      </c>
      <c r="I12" s="6"/>
      <c r="J12" s="6"/>
    </row>
    <row r="13" spans="1:10" s="7" customFormat="1" ht="15.75" x14ac:dyDescent="0.2">
      <c r="A13" s="23" t="s">
        <v>11</v>
      </c>
      <c r="B13" s="23"/>
      <c r="C13" s="23"/>
      <c r="D13" s="10"/>
      <c r="E13" s="114"/>
      <c r="F13" s="32"/>
      <c r="G13" s="286"/>
      <c r="H13" s="13" t="s">
        <v>36</v>
      </c>
      <c r="I13" s="6"/>
      <c r="J13" s="6"/>
    </row>
    <row r="14" spans="1:10" ht="15.75" customHeight="1" x14ac:dyDescent="0.2">
      <c r="A14" s="21" t="s">
        <v>12</v>
      </c>
      <c r="B14" s="21"/>
      <c r="C14" s="21"/>
      <c r="D14" s="17"/>
      <c r="E14" s="113"/>
      <c r="F14" s="32"/>
      <c r="G14" s="286"/>
      <c r="H14" s="18"/>
      <c r="I14" s="17"/>
      <c r="J14" s="17"/>
    </row>
    <row r="15" spans="1:10" ht="15.75" customHeight="1" x14ac:dyDescent="0.2">
      <c r="A15" s="22" t="s">
        <v>13</v>
      </c>
      <c r="B15" s="22"/>
      <c r="C15" s="22"/>
      <c r="D15" s="35"/>
      <c r="E15" s="42"/>
      <c r="F15" s="32"/>
      <c r="G15" s="286"/>
      <c r="H15" s="13" t="s">
        <v>36</v>
      </c>
      <c r="I15" s="6"/>
      <c r="J15" s="6"/>
    </row>
    <row r="16" spans="1:10" ht="15.75" customHeight="1" x14ac:dyDescent="0.2">
      <c r="A16" s="20" t="s">
        <v>16</v>
      </c>
      <c r="B16" s="20"/>
      <c r="C16" s="20"/>
      <c r="D16" s="6"/>
      <c r="E16" s="110"/>
      <c r="F16" s="32"/>
      <c r="G16" s="286"/>
      <c r="H16" s="13"/>
      <c r="I16" s="6"/>
      <c r="J16" s="6"/>
    </row>
    <row r="17" spans="1:10" ht="15.75" customHeight="1" x14ac:dyDescent="0.2">
      <c r="A17" s="22" t="s">
        <v>14</v>
      </c>
      <c r="B17" s="22"/>
      <c r="C17" s="22"/>
      <c r="D17" s="35"/>
      <c r="E17" s="42"/>
      <c r="F17" s="32"/>
      <c r="G17" s="286"/>
      <c r="H17" s="13" t="s">
        <v>36</v>
      </c>
      <c r="I17" s="6"/>
      <c r="J17" s="6"/>
    </row>
    <row r="18" spans="1:10" s="7" customFormat="1" ht="16.5" customHeight="1" x14ac:dyDescent="0.2">
      <c r="A18" s="106" t="s">
        <v>529</v>
      </c>
      <c r="B18" s="106"/>
      <c r="C18" s="106"/>
      <c r="D18" s="137"/>
      <c r="E18" s="94"/>
      <c r="F18" s="95"/>
      <c r="G18" s="95"/>
      <c r="H18" s="91"/>
      <c r="I18" s="96"/>
      <c r="J18" s="96">
        <f>J9</f>
        <v>17590000</v>
      </c>
    </row>
    <row r="19" spans="1:10" ht="36" customHeight="1" x14ac:dyDescent="0.2">
      <c r="A19" s="37" t="s">
        <v>58</v>
      </c>
      <c r="B19" s="37"/>
      <c r="C19" s="37"/>
      <c r="D19" s="12"/>
      <c r="E19" s="111"/>
      <c r="F19" s="29"/>
      <c r="G19" s="29"/>
      <c r="H19" s="12"/>
      <c r="I19" s="12"/>
      <c r="J19" s="12"/>
    </row>
    <row r="20" spans="1:10" ht="15.75" x14ac:dyDescent="0.2">
      <c r="A20" s="28" t="s">
        <v>37</v>
      </c>
      <c r="B20" s="28"/>
      <c r="C20" s="28"/>
      <c r="D20" s="16"/>
      <c r="E20" s="112"/>
      <c r="F20" s="30"/>
      <c r="G20" s="31"/>
      <c r="H20" s="16"/>
      <c r="I20" s="16"/>
      <c r="J20" s="16"/>
    </row>
    <row r="21" spans="1:10" ht="33.75" customHeight="1" x14ac:dyDescent="0.2">
      <c r="A21" s="43" t="s">
        <v>64</v>
      </c>
      <c r="B21" s="43"/>
      <c r="C21" s="43"/>
      <c r="D21" s="35"/>
      <c r="E21" s="42"/>
      <c r="F21" s="32"/>
      <c r="G21" s="285"/>
      <c r="H21" s="13" t="s">
        <v>36</v>
      </c>
      <c r="I21" s="6"/>
      <c r="J21" s="6"/>
    </row>
    <row r="22" spans="1:10" s="7" customFormat="1" ht="51.75" customHeight="1" x14ac:dyDescent="0.2">
      <c r="A22" s="39" t="s">
        <v>297</v>
      </c>
      <c r="B22" s="39"/>
      <c r="C22" s="39"/>
      <c r="D22" s="40">
        <v>3</v>
      </c>
      <c r="E22" s="42">
        <v>2</v>
      </c>
      <c r="F22" s="38" t="s">
        <v>69</v>
      </c>
      <c r="G22" s="107" t="s">
        <v>222</v>
      </c>
      <c r="H22" s="40" t="s">
        <v>279</v>
      </c>
      <c r="I22" s="40" t="s">
        <v>68</v>
      </c>
      <c r="J22" s="41">
        <v>4000000</v>
      </c>
    </row>
    <row r="23" spans="1:10" s="7" customFormat="1" ht="84.75" customHeight="1" x14ac:dyDescent="0.2">
      <c r="A23" s="39" t="s">
        <v>298</v>
      </c>
      <c r="B23" s="39"/>
      <c r="C23" s="39"/>
      <c r="D23" s="40">
        <v>41</v>
      </c>
      <c r="E23" s="42">
        <v>2</v>
      </c>
      <c r="F23" s="38" t="s">
        <v>69</v>
      </c>
      <c r="G23" s="107" t="s">
        <v>538</v>
      </c>
      <c r="H23" s="40" t="s">
        <v>279</v>
      </c>
      <c r="I23" s="40" t="s">
        <v>66</v>
      </c>
      <c r="J23" s="41">
        <v>6000000</v>
      </c>
    </row>
    <row r="24" spans="1:10" s="7" customFormat="1" ht="49.5" customHeight="1" x14ac:dyDescent="0.2">
      <c r="A24" s="39" t="s">
        <v>299</v>
      </c>
      <c r="B24" s="39"/>
      <c r="C24" s="39"/>
      <c r="D24" s="40">
        <v>45</v>
      </c>
      <c r="E24" s="42">
        <v>2</v>
      </c>
      <c r="F24" s="38" t="s">
        <v>69</v>
      </c>
      <c r="G24" s="107" t="s">
        <v>152</v>
      </c>
      <c r="H24" s="40" t="s">
        <v>279</v>
      </c>
      <c r="I24" s="36" t="s">
        <v>68</v>
      </c>
      <c r="J24" s="41">
        <v>3000000</v>
      </c>
    </row>
    <row r="25" spans="1:10" s="7" customFormat="1" ht="49.5" customHeight="1" x14ac:dyDescent="0.2">
      <c r="A25" s="39" t="s">
        <v>300</v>
      </c>
      <c r="B25" s="39"/>
      <c r="C25" s="39"/>
      <c r="D25" s="40">
        <v>46</v>
      </c>
      <c r="E25" s="42">
        <v>2</v>
      </c>
      <c r="F25" s="38" t="s">
        <v>69</v>
      </c>
      <c r="G25" s="107" t="s">
        <v>153</v>
      </c>
      <c r="H25" s="40" t="s">
        <v>279</v>
      </c>
      <c r="I25" s="40" t="s">
        <v>68</v>
      </c>
      <c r="J25" s="41">
        <v>3000000</v>
      </c>
    </row>
    <row r="26" spans="1:10" s="7" customFormat="1" ht="49.5" customHeight="1" x14ac:dyDescent="0.2">
      <c r="A26" s="39" t="s">
        <v>301</v>
      </c>
      <c r="B26" s="39"/>
      <c r="C26" s="39"/>
      <c r="D26" s="40">
        <v>60</v>
      </c>
      <c r="E26" s="42">
        <v>2</v>
      </c>
      <c r="F26" s="38" t="s">
        <v>69</v>
      </c>
      <c r="G26" s="107" t="s">
        <v>154</v>
      </c>
      <c r="H26" s="40" t="s">
        <v>279</v>
      </c>
      <c r="I26" s="40" t="s">
        <v>68</v>
      </c>
      <c r="J26" s="41">
        <v>3000000</v>
      </c>
    </row>
    <row r="27" spans="1:10" s="7" customFormat="1" ht="49.5" customHeight="1" x14ac:dyDescent="0.2">
      <c r="A27" s="39" t="s">
        <v>302</v>
      </c>
      <c r="B27" s="39"/>
      <c r="C27" s="39"/>
      <c r="D27" s="40">
        <v>61</v>
      </c>
      <c r="E27" s="42">
        <v>2</v>
      </c>
      <c r="F27" s="38" t="s">
        <v>69</v>
      </c>
      <c r="G27" s="107" t="s">
        <v>155</v>
      </c>
      <c r="H27" s="40" t="s">
        <v>279</v>
      </c>
      <c r="I27" s="40" t="s">
        <v>68</v>
      </c>
      <c r="J27" s="41">
        <v>3000000</v>
      </c>
    </row>
    <row r="28" spans="1:10" s="7" customFormat="1" ht="49.5" customHeight="1" x14ac:dyDescent="0.2">
      <c r="A28" s="39" t="s">
        <v>303</v>
      </c>
      <c r="B28" s="39"/>
      <c r="C28" s="39"/>
      <c r="D28" s="40">
        <v>62</v>
      </c>
      <c r="E28" s="42">
        <v>2</v>
      </c>
      <c r="F28" s="38" t="s">
        <v>69</v>
      </c>
      <c r="G28" s="107" t="s">
        <v>156</v>
      </c>
      <c r="H28" s="40" t="s">
        <v>279</v>
      </c>
      <c r="I28" s="40" t="s">
        <v>68</v>
      </c>
      <c r="J28" s="41">
        <v>3500000</v>
      </c>
    </row>
    <row r="29" spans="1:10" s="7" customFormat="1" ht="183.75" customHeight="1" x14ac:dyDescent="0.2">
      <c r="A29" s="39" t="s">
        <v>304</v>
      </c>
      <c r="B29" s="39"/>
      <c r="C29" s="39"/>
      <c r="D29" s="40">
        <v>63</v>
      </c>
      <c r="E29" s="42">
        <v>2</v>
      </c>
      <c r="F29" s="38" t="s">
        <v>69</v>
      </c>
      <c r="G29" s="107" t="s">
        <v>214</v>
      </c>
      <c r="H29" s="40" t="s">
        <v>279</v>
      </c>
      <c r="I29" s="40" t="s">
        <v>66</v>
      </c>
      <c r="J29" s="41">
        <v>6000000</v>
      </c>
    </row>
    <row r="30" spans="1:10" s="7" customFormat="1" ht="49.5" customHeight="1" x14ac:dyDescent="0.2">
      <c r="A30" s="39" t="s">
        <v>305</v>
      </c>
      <c r="B30" s="39"/>
      <c r="C30" s="39"/>
      <c r="D30" s="40">
        <v>64</v>
      </c>
      <c r="E30" s="42">
        <v>2</v>
      </c>
      <c r="F30" s="38" t="s">
        <v>69</v>
      </c>
      <c r="G30" s="107" t="s">
        <v>221</v>
      </c>
      <c r="H30" s="40" t="s">
        <v>279</v>
      </c>
      <c r="I30" s="40" t="s">
        <v>68</v>
      </c>
      <c r="J30" s="41">
        <v>3000000</v>
      </c>
    </row>
    <row r="31" spans="1:10" s="7" customFormat="1" ht="54.75" customHeight="1" x14ac:dyDescent="0.2">
      <c r="A31" s="39" t="s">
        <v>306</v>
      </c>
      <c r="B31" s="39"/>
      <c r="C31" s="39"/>
      <c r="D31" s="40">
        <v>65</v>
      </c>
      <c r="E31" s="42">
        <v>2</v>
      </c>
      <c r="F31" s="38" t="s">
        <v>69</v>
      </c>
      <c r="G31" s="107" t="s">
        <v>231</v>
      </c>
      <c r="H31" s="40" t="s">
        <v>279</v>
      </c>
      <c r="I31" s="40" t="s">
        <v>68</v>
      </c>
      <c r="J31" s="41">
        <v>20000000</v>
      </c>
    </row>
    <row r="32" spans="1:10" s="7" customFormat="1" ht="224.25" customHeight="1" x14ac:dyDescent="0.2">
      <c r="A32" s="39" t="s">
        <v>307</v>
      </c>
      <c r="B32" s="39"/>
      <c r="C32" s="39"/>
      <c r="D32" s="40">
        <v>86</v>
      </c>
      <c r="E32" s="42">
        <v>2</v>
      </c>
      <c r="F32" s="38" t="s">
        <v>69</v>
      </c>
      <c r="G32" s="107" t="s">
        <v>215</v>
      </c>
      <c r="H32" s="40" t="s">
        <v>279</v>
      </c>
      <c r="I32" s="40" t="s">
        <v>530</v>
      </c>
      <c r="J32" s="41">
        <v>1600000</v>
      </c>
    </row>
    <row r="33" spans="1:10" s="7" customFormat="1" ht="36" customHeight="1" x14ac:dyDescent="0.2">
      <c r="A33" s="43" t="s">
        <v>70</v>
      </c>
      <c r="B33" s="43"/>
      <c r="C33" s="43"/>
      <c r="D33" s="10"/>
      <c r="E33" s="114"/>
      <c r="F33" s="32"/>
      <c r="G33" s="107"/>
      <c r="H33" s="6"/>
      <c r="I33" s="6"/>
      <c r="J33" s="6"/>
    </row>
    <row r="34" spans="1:10" s="7" customFormat="1" ht="173.25" customHeight="1" x14ac:dyDescent="0.2">
      <c r="A34" s="48" t="s">
        <v>308</v>
      </c>
      <c r="B34" s="48"/>
      <c r="C34" s="48"/>
      <c r="D34" s="40">
        <v>6</v>
      </c>
      <c r="E34" s="45">
        <v>2</v>
      </c>
      <c r="F34" s="38" t="s">
        <v>69</v>
      </c>
      <c r="G34" s="107" t="s">
        <v>239</v>
      </c>
      <c r="H34" s="35" t="s">
        <v>240</v>
      </c>
      <c r="I34" s="40" t="s">
        <v>66</v>
      </c>
      <c r="J34" s="41">
        <v>3000000</v>
      </c>
    </row>
    <row r="35" spans="1:10" s="7" customFormat="1" ht="103.5" customHeight="1" x14ac:dyDescent="0.2">
      <c r="A35" s="48" t="s">
        <v>309</v>
      </c>
      <c r="B35" s="48"/>
      <c r="C35" s="48"/>
      <c r="D35" s="40">
        <v>7</v>
      </c>
      <c r="E35" s="45">
        <v>2</v>
      </c>
      <c r="F35" s="38" t="s">
        <v>69</v>
      </c>
      <c r="G35" s="107" t="s">
        <v>238</v>
      </c>
      <c r="H35" s="40" t="s">
        <v>241</v>
      </c>
      <c r="I35" s="40" t="s">
        <v>66</v>
      </c>
      <c r="J35" s="41">
        <v>4000000</v>
      </c>
    </row>
    <row r="36" spans="1:10" s="7" customFormat="1" ht="95.25" customHeight="1" x14ac:dyDescent="0.2">
      <c r="A36" s="39" t="s">
        <v>310</v>
      </c>
      <c r="B36" s="39"/>
      <c r="C36" s="39"/>
      <c r="D36" s="40">
        <v>8</v>
      </c>
      <c r="E36" s="42">
        <v>2</v>
      </c>
      <c r="F36" s="38" t="s">
        <v>69</v>
      </c>
      <c r="G36" s="38" t="s">
        <v>271</v>
      </c>
      <c r="H36" s="45" t="s">
        <v>272</v>
      </c>
      <c r="I36" s="40" t="s">
        <v>71</v>
      </c>
      <c r="J36" s="41">
        <v>10000000</v>
      </c>
    </row>
    <row r="37" spans="1:10" s="7" customFormat="1" ht="68.25" customHeight="1" x14ac:dyDescent="0.2">
      <c r="A37" s="39" t="s">
        <v>311</v>
      </c>
      <c r="B37" s="39"/>
      <c r="C37" s="39"/>
      <c r="D37" s="40">
        <v>9</v>
      </c>
      <c r="E37" s="42">
        <v>2</v>
      </c>
      <c r="F37" s="38" t="s">
        <v>69</v>
      </c>
      <c r="G37" s="38" t="s">
        <v>273</v>
      </c>
      <c r="H37" s="45" t="s">
        <v>272</v>
      </c>
      <c r="I37" s="40" t="s">
        <v>71</v>
      </c>
      <c r="J37" s="41">
        <v>9800000</v>
      </c>
    </row>
    <row r="38" spans="1:10" s="7" customFormat="1" ht="82.5" customHeight="1" x14ac:dyDescent="0.2">
      <c r="A38" s="39" t="s">
        <v>312</v>
      </c>
      <c r="B38" s="39"/>
      <c r="C38" s="39"/>
      <c r="D38" s="40">
        <v>10</v>
      </c>
      <c r="E38" s="42">
        <v>2</v>
      </c>
      <c r="F38" s="38" t="s">
        <v>69</v>
      </c>
      <c r="G38" s="38" t="s">
        <v>274</v>
      </c>
      <c r="H38" s="45" t="s">
        <v>272</v>
      </c>
      <c r="I38" s="40" t="s">
        <v>71</v>
      </c>
      <c r="J38" s="41">
        <v>15000000</v>
      </c>
    </row>
    <row r="39" spans="1:10" s="7" customFormat="1" ht="38.25" customHeight="1" x14ac:dyDescent="0.2">
      <c r="A39" s="125" t="s">
        <v>313</v>
      </c>
      <c r="B39" s="125"/>
      <c r="C39" s="125"/>
      <c r="D39" s="40"/>
      <c r="E39" s="42"/>
      <c r="F39" s="38"/>
      <c r="G39" s="38"/>
      <c r="H39" s="45"/>
      <c r="I39" s="40"/>
      <c r="J39" s="41"/>
    </row>
    <row r="40" spans="1:10" s="7" customFormat="1" ht="132.75" customHeight="1" x14ac:dyDescent="0.2">
      <c r="A40" s="39" t="s">
        <v>314</v>
      </c>
      <c r="B40" s="39"/>
      <c r="C40" s="39"/>
      <c r="D40" s="40">
        <v>4</v>
      </c>
      <c r="E40" s="42">
        <v>2</v>
      </c>
      <c r="F40" s="38" t="s">
        <v>69</v>
      </c>
      <c r="G40" s="107" t="s">
        <v>230</v>
      </c>
      <c r="H40" s="40" t="s">
        <v>279</v>
      </c>
      <c r="I40" s="40" t="s">
        <v>68</v>
      </c>
      <c r="J40" s="41">
        <v>5000000</v>
      </c>
    </row>
    <row r="41" spans="1:10" s="7" customFormat="1" ht="211.5" customHeight="1" x14ac:dyDescent="0.2">
      <c r="A41" s="48" t="s">
        <v>315</v>
      </c>
      <c r="B41" s="48"/>
      <c r="C41" s="48"/>
      <c r="D41" s="40">
        <v>5</v>
      </c>
      <c r="E41" s="45">
        <v>2</v>
      </c>
      <c r="F41" s="38" t="s">
        <v>69</v>
      </c>
      <c r="G41" s="107" t="s">
        <v>316</v>
      </c>
      <c r="H41" s="40" t="s">
        <v>237</v>
      </c>
      <c r="I41" s="40" t="s">
        <v>531</v>
      </c>
      <c r="J41" s="41">
        <v>5000000</v>
      </c>
    </row>
    <row r="42" spans="1:10" s="7" customFormat="1" ht="49.5" customHeight="1" x14ac:dyDescent="0.2">
      <c r="A42" s="39" t="s">
        <v>317</v>
      </c>
      <c r="B42" s="39"/>
      <c r="C42" s="39"/>
      <c r="D42" s="40">
        <v>66</v>
      </c>
      <c r="E42" s="42">
        <v>2</v>
      </c>
      <c r="F42" s="38" t="s">
        <v>69</v>
      </c>
      <c r="G42" s="107" t="s">
        <v>220</v>
      </c>
      <c r="H42" s="40" t="s">
        <v>279</v>
      </c>
      <c r="I42" s="40" t="s">
        <v>68</v>
      </c>
      <c r="J42" s="41">
        <v>1000000</v>
      </c>
    </row>
    <row r="43" spans="1:10" s="7" customFormat="1" ht="19.5" customHeight="1" x14ac:dyDescent="0.2">
      <c r="A43" s="183" t="s">
        <v>542</v>
      </c>
      <c r="B43" s="182"/>
      <c r="C43" s="182"/>
      <c r="D43" s="178"/>
      <c r="E43" s="179"/>
      <c r="F43" s="180"/>
      <c r="G43" s="180"/>
      <c r="H43" s="178"/>
      <c r="I43" s="178"/>
      <c r="J43" s="181">
        <f>SUM(J22:J42)</f>
        <v>108900000</v>
      </c>
    </row>
    <row r="44" spans="1:10" ht="15.75" x14ac:dyDescent="0.2">
      <c r="A44" s="25" t="s">
        <v>8</v>
      </c>
      <c r="B44" s="25"/>
      <c r="C44" s="25"/>
      <c r="D44" s="17"/>
      <c r="E44" s="113"/>
      <c r="F44" s="32"/>
      <c r="G44" s="286"/>
      <c r="H44" s="18"/>
      <c r="I44" s="17"/>
      <c r="J44" s="17"/>
    </row>
    <row r="45" spans="1:10" ht="15.75" customHeight="1" x14ac:dyDescent="0.2">
      <c r="A45" s="23" t="s">
        <v>9</v>
      </c>
      <c r="B45" s="23"/>
      <c r="C45" s="23"/>
      <c r="D45" s="35"/>
      <c r="E45" s="42"/>
      <c r="F45" s="32"/>
      <c r="G45" s="286"/>
      <c r="H45" s="13"/>
      <c r="I45" s="6"/>
      <c r="J45" s="6"/>
    </row>
    <row r="46" spans="1:10" s="7" customFormat="1" ht="15.75" x14ac:dyDescent="0.2">
      <c r="A46" s="23" t="s">
        <v>10</v>
      </c>
      <c r="B46" s="23"/>
      <c r="C46" s="23"/>
      <c r="D46" s="10"/>
      <c r="E46" s="114"/>
      <c r="F46" s="32"/>
      <c r="G46" s="286"/>
      <c r="H46" s="13" t="s">
        <v>36</v>
      </c>
      <c r="I46" s="6"/>
      <c r="J46" s="6"/>
    </row>
    <row r="47" spans="1:10" s="7" customFormat="1" ht="15.75" x14ac:dyDescent="0.2">
      <c r="A47" s="23" t="s">
        <v>11</v>
      </c>
      <c r="B47" s="23"/>
      <c r="C47" s="23"/>
      <c r="D47" s="10"/>
      <c r="E47" s="114"/>
      <c r="F47" s="32"/>
      <c r="G47" s="286"/>
      <c r="H47" s="13" t="s">
        <v>36</v>
      </c>
      <c r="I47" s="6"/>
      <c r="J47" s="6"/>
    </row>
    <row r="48" spans="1:10" ht="15.75" customHeight="1" x14ac:dyDescent="0.2">
      <c r="A48" s="21" t="s">
        <v>12</v>
      </c>
      <c r="B48" s="21"/>
      <c r="C48" s="21"/>
      <c r="D48" s="17"/>
      <c r="E48" s="113"/>
      <c r="F48" s="32"/>
      <c r="G48" s="286"/>
      <c r="H48" s="18"/>
      <c r="I48" s="17"/>
      <c r="J48" s="17"/>
    </row>
    <row r="49" spans="1:10" ht="15.75" customHeight="1" x14ac:dyDescent="0.2">
      <c r="A49" s="22" t="s">
        <v>13</v>
      </c>
      <c r="B49" s="22"/>
      <c r="C49" s="22"/>
      <c r="D49" s="35"/>
      <c r="E49" s="42"/>
      <c r="F49" s="32"/>
      <c r="G49" s="286"/>
      <c r="H49" s="13" t="s">
        <v>36</v>
      </c>
      <c r="I49" s="6"/>
      <c r="J49" s="6"/>
    </row>
    <row r="50" spans="1:10" ht="15.75" customHeight="1" x14ac:dyDescent="0.2">
      <c r="A50" s="20" t="s">
        <v>16</v>
      </c>
      <c r="B50" s="20"/>
      <c r="C50" s="20"/>
      <c r="D50" s="6"/>
      <c r="E50" s="110"/>
      <c r="F50" s="32"/>
      <c r="G50" s="286"/>
      <c r="H50" s="13"/>
      <c r="I50" s="6"/>
      <c r="J50" s="6"/>
    </row>
    <row r="51" spans="1:10" ht="15.75" customHeight="1" x14ac:dyDescent="0.2">
      <c r="A51" s="22" t="s">
        <v>14</v>
      </c>
      <c r="B51" s="22"/>
      <c r="C51" s="22"/>
      <c r="D51" s="35"/>
      <c r="E51" s="42"/>
      <c r="F51" s="32"/>
      <c r="G51" s="286"/>
      <c r="H51" s="13" t="s">
        <v>36</v>
      </c>
      <c r="I51" s="6"/>
      <c r="J51" s="6"/>
    </row>
    <row r="52" spans="1:10" s="7" customFormat="1" ht="18" customHeight="1" x14ac:dyDescent="0.2">
      <c r="A52" s="93" t="s">
        <v>542</v>
      </c>
      <c r="B52" s="93"/>
      <c r="C52" s="93"/>
      <c r="D52" s="138"/>
      <c r="E52" s="102"/>
      <c r="F52" s="104"/>
      <c r="G52" s="101"/>
      <c r="H52" s="91"/>
      <c r="I52" s="102"/>
      <c r="J52" s="105">
        <f>J43</f>
        <v>108900000</v>
      </c>
    </row>
    <row r="53" spans="1:10" s="7" customFormat="1" ht="33" customHeight="1" x14ac:dyDescent="0.2">
      <c r="A53" s="54" t="s">
        <v>76</v>
      </c>
      <c r="B53" s="54"/>
      <c r="C53" s="54"/>
      <c r="D53" s="139"/>
      <c r="E53" s="55"/>
      <c r="F53" s="56"/>
      <c r="G53" s="287"/>
      <c r="H53" s="57"/>
      <c r="I53" s="58"/>
      <c r="J53" s="59"/>
    </row>
    <row r="54" spans="1:10" s="7" customFormat="1" ht="20.25" customHeight="1" x14ac:dyDescent="0.2">
      <c r="A54" s="28" t="s">
        <v>37</v>
      </c>
      <c r="B54" s="28"/>
      <c r="C54" s="28"/>
      <c r="D54" s="10"/>
      <c r="E54" s="45"/>
      <c r="F54" s="46"/>
      <c r="G54" s="107"/>
      <c r="H54" s="6"/>
      <c r="I54" s="35"/>
      <c r="J54" s="36"/>
    </row>
    <row r="55" spans="1:10" s="7" customFormat="1" ht="53.25" customHeight="1" x14ac:dyDescent="0.2">
      <c r="A55" s="60" t="s">
        <v>78</v>
      </c>
      <c r="B55" s="60"/>
      <c r="C55" s="60"/>
      <c r="D55" s="140"/>
      <c r="E55" s="61"/>
      <c r="F55" s="62"/>
      <c r="G55" s="62"/>
      <c r="H55" s="63"/>
      <c r="I55" s="64"/>
      <c r="J55" s="65"/>
    </row>
    <row r="56" spans="1:10" s="7" customFormat="1" ht="81.75" customHeight="1" x14ac:dyDescent="0.2">
      <c r="A56" s="70" t="s">
        <v>318</v>
      </c>
      <c r="B56" s="70"/>
      <c r="C56" s="70"/>
      <c r="D56" s="61">
        <v>11</v>
      </c>
      <c r="E56" s="66">
        <v>2</v>
      </c>
      <c r="F56" s="62" t="s">
        <v>87</v>
      </c>
      <c r="G56" s="62" t="s">
        <v>371</v>
      </c>
      <c r="H56" s="61" t="s">
        <v>244</v>
      </c>
      <c r="I56" s="61" t="s">
        <v>532</v>
      </c>
      <c r="J56" s="67">
        <v>5900000</v>
      </c>
    </row>
    <row r="57" spans="1:10" s="7" customFormat="1" ht="96" customHeight="1" x14ac:dyDescent="0.2">
      <c r="A57" s="70" t="s">
        <v>319</v>
      </c>
      <c r="B57" s="70"/>
      <c r="C57" s="70"/>
      <c r="D57" s="61">
        <v>12</v>
      </c>
      <c r="E57" s="66">
        <v>2</v>
      </c>
      <c r="F57" s="62" t="s">
        <v>87</v>
      </c>
      <c r="G57" s="62" t="s">
        <v>372</v>
      </c>
      <c r="H57" s="61" t="s">
        <v>252</v>
      </c>
      <c r="I57" s="61" t="s">
        <v>533</v>
      </c>
      <c r="J57" s="67">
        <v>5000000</v>
      </c>
    </row>
    <row r="58" spans="1:10" s="7" customFormat="1" ht="90" customHeight="1" x14ac:dyDescent="0.2">
      <c r="A58" s="70" t="s">
        <v>320</v>
      </c>
      <c r="B58" s="70"/>
      <c r="C58" s="70"/>
      <c r="D58" s="61">
        <v>67</v>
      </c>
      <c r="E58" s="66">
        <v>2</v>
      </c>
      <c r="F58" s="62" t="s">
        <v>87</v>
      </c>
      <c r="G58" s="62" t="s">
        <v>232</v>
      </c>
      <c r="H58" s="61" t="s">
        <v>233</v>
      </c>
      <c r="I58" s="61" t="s">
        <v>533</v>
      </c>
      <c r="J58" s="67">
        <v>6185000</v>
      </c>
    </row>
    <row r="59" spans="1:10" s="7" customFormat="1" ht="117.75" customHeight="1" x14ac:dyDescent="0.2">
      <c r="A59" s="70" t="s">
        <v>321</v>
      </c>
      <c r="B59" s="70"/>
      <c r="C59" s="70"/>
      <c r="D59" s="61">
        <v>68</v>
      </c>
      <c r="E59" s="66">
        <v>2</v>
      </c>
      <c r="F59" s="62" t="s">
        <v>87</v>
      </c>
      <c r="G59" s="62" t="s">
        <v>234</v>
      </c>
      <c r="H59" s="61" t="s">
        <v>236</v>
      </c>
      <c r="I59" s="61" t="s">
        <v>534</v>
      </c>
      <c r="J59" s="67">
        <v>468940</v>
      </c>
    </row>
    <row r="60" spans="1:10" s="7" customFormat="1" ht="113.25" customHeight="1" x14ac:dyDescent="0.2">
      <c r="A60" s="70" t="s">
        <v>322</v>
      </c>
      <c r="B60" s="70"/>
      <c r="C60" s="70"/>
      <c r="D60" s="61">
        <v>69</v>
      </c>
      <c r="E60" s="66">
        <v>2</v>
      </c>
      <c r="F60" s="62" t="s">
        <v>87</v>
      </c>
      <c r="G60" s="62" t="s">
        <v>539</v>
      </c>
      <c r="H60" s="61" t="s">
        <v>235</v>
      </c>
      <c r="I60" s="61" t="s">
        <v>81</v>
      </c>
      <c r="J60" s="67">
        <v>541800</v>
      </c>
    </row>
    <row r="61" spans="1:10" s="7" customFormat="1" ht="63" customHeight="1" x14ac:dyDescent="0.2">
      <c r="A61" s="70" t="s">
        <v>323</v>
      </c>
      <c r="B61" s="70"/>
      <c r="C61" s="70"/>
      <c r="D61" s="61">
        <v>70</v>
      </c>
      <c r="E61" s="66">
        <v>2</v>
      </c>
      <c r="F61" s="62" t="s">
        <v>87</v>
      </c>
      <c r="G61" s="62" t="s">
        <v>242</v>
      </c>
      <c r="H61" s="61" t="s">
        <v>243</v>
      </c>
      <c r="I61" s="61" t="s">
        <v>82</v>
      </c>
      <c r="J61" s="67">
        <v>136600</v>
      </c>
    </row>
    <row r="62" spans="1:10" s="7" customFormat="1" ht="149.25" customHeight="1" x14ac:dyDescent="0.2">
      <c r="A62" s="70" t="s">
        <v>324</v>
      </c>
      <c r="B62" s="70"/>
      <c r="C62" s="70"/>
      <c r="D62" s="61">
        <v>71</v>
      </c>
      <c r="E62" s="66">
        <v>2</v>
      </c>
      <c r="F62" s="62" t="s">
        <v>87</v>
      </c>
      <c r="G62" s="62" t="s">
        <v>245</v>
      </c>
      <c r="H62" s="61" t="s">
        <v>246</v>
      </c>
      <c r="I62" s="61" t="s">
        <v>86</v>
      </c>
      <c r="J62" s="67">
        <v>2000000</v>
      </c>
    </row>
    <row r="63" spans="1:10" s="7" customFormat="1" ht="49.5" customHeight="1" x14ac:dyDescent="0.2">
      <c r="A63" s="70" t="s">
        <v>325</v>
      </c>
      <c r="B63" s="70"/>
      <c r="C63" s="70"/>
      <c r="D63" s="61">
        <v>72</v>
      </c>
      <c r="E63" s="66">
        <v>2</v>
      </c>
      <c r="F63" s="62" t="s">
        <v>87</v>
      </c>
      <c r="G63" s="62" t="s">
        <v>247</v>
      </c>
      <c r="H63" s="61" t="s">
        <v>248</v>
      </c>
      <c r="I63" s="61" t="s">
        <v>535</v>
      </c>
      <c r="J63" s="67">
        <v>950000</v>
      </c>
    </row>
    <row r="64" spans="1:10" s="7" customFormat="1" ht="126.75" customHeight="1" x14ac:dyDescent="0.2">
      <c r="A64" s="70" t="s">
        <v>326</v>
      </c>
      <c r="B64" s="70"/>
      <c r="C64" s="70"/>
      <c r="D64" s="61">
        <v>73</v>
      </c>
      <c r="E64" s="66">
        <v>2</v>
      </c>
      <c r="F64" s="62" t="s">
        <v>87</v>
      </c>
      <c r="G64" s="62" t="s">
        <v>373</v>
      </c>
      <c r="H64" s="61" t="s">
        <v>249</v>
      </c>
      <c r="I64" s="61" t="s">
        <v>534</v>
      </c>
      <c r="J64" s="67">
        <v>1222800</v>
      </c>
    </row>
    <row r="65" spans="1:10" s="7" customFormat="1" ht="114.75" customHeight="1" x14ac:dyDescent="0.2">
      <c r="A65" s="70" t="s">
        <v>327</v>
      </c>
      <c r="B65" s="70"/>
      <c r="C65" s="70"/>
      <c r="D65" s="61">
        <v>74</v>
      </c>
      <c r="E65" s="66">
        <v>2</v>
      </c>
      <c r="F65" s="62" t="s">
        <v>87</v>
      </c>
      <c r="G65" s="62" t="s">
        <v>251</v>
      </c>
      <c r="H65" s="61" t="s">
        <v>250</v>
      </c>
      <c r="I65" s="61" t="s">
        <v>534</v>
      </c>
      <c r="J65" s="67">
        <v>1022000</v>
      </c>
    </row>
    <row r="66" spans="1:10" s="7" customFormat="1" ht="145.5" customHeight="1" x14ac:dyDescent="0.2">
      <c r="A66" s="70" t="s">
        <v>328</v>
      </c>
      <c r="B66" s="70"/>
      <c r="C66" s="70"/>
      <c r="D66" s="61">
        <v>75</v>
      </c>
      <c r="E66" s="66">
        <v>2</v>
      </c>
      <c r="F66" s="62" t="s">
        <v>87</v>
      </c>
      <c r="G66" s="62" t="s">
        <v>253</v>
      </c>
      <c r="H66" s="61" t="s">
        <v>254</v>
      </c>
      <c r="I66" s="61" t="s">
        <v>79</v>
      </c>
      <c r="J66" s="67">
        <v>688000</v>
      </c>
    </row>
    <row r="67" spans="1:10" s="7" customFormat="1" ht="183.75" customHeight="1" x14ac:dyDescent="0.2">
      <c r="A67" s="70" t="s">
        <v>329</v>
      </c>
      <c r="B67" s="70"/>
      <c r="C67" s="70"/>
      <c r="D67" s="61">
        <v>76</v>
      </c>
      <c r="E67" s="66">
        <v>2</v>
      </c>
      <c r="F67" s="62" t="s">
        <v>87</v>
      </c>
      <c r="G67" s="62" t="s">
        <v>543</v>
      </c>
      <c r="H67" s="61" t="s">
        <v>255</v>
      </c>
      <c r="I67" s="61" t="s">
        <v>533</v>
      </c>
      <c r="J67" s="67">
        <v>1007800</v>
      </c>
    </row>
    <row r="68" spans="1:10" s="7" customFormat="1" ht="165" customHeight="1" x14ac:dyDescent="0.2">
      <c r="A68" s="70" t="s">
        <v>330</v>
      </c>
      <c r="B68" s="70"/>
      <c r="C68" s="70"/>
      <c r="D68" s="61">
        <v>77</v>
      </c>
      <c r="E68" s="66">
        <v>2</v>
      </c>
      <c r="F68" s="62" t="s">
        <v>87</v>
      </c>
      <c r="G68" s="62" t="s">
        <v>256</v>
      </c>
      <c r="H68" s="61" t="s">
        <v>257</v>
      </c>
      <c r="I68" s="61" t="s">
        <v>533</v>
      </c>
      <c r="J68" s="67">
        <v>918200</v>
      </c>
    </row>
    <row r="69" spans="1:10" s="7" customFormat="1" ht="145.5" customHeight="1" x14ac:dyDescent="0.2">
      <c r="A69" s="70" t="s">
        <v>331</v>
      </c>
      <c r="B69" s="70"/>
      <c r="C69" s="70"/>
      <c r="D69" s="61">
        <v>78</v>
      </c>
      <c r="E69" s="66">
        <v>2</v>
      </c>
      <c r="F69" s="62" t="s">
        <v>87</v>
      </c>
      <c r="G69" s="62" t="s">
        <v>258</v>
      </c>
      <c r="H69" s="61" t="s">
        <v>259</v>
      </c>
      <c r="I69" s="61" t="s">
        <v>533</v>
      </c>
      <c r="J69" s="67">
        <v>875500</v>
      </c>
    </row>
    <row r="70" spans="1:10" s="7" customFormat="1" ht="55.5" customHeight="1" x14ac:dyDescent="0.2">
      <c r="A70" s="60" t="s">
        <v>332</v>
      </c>
      <c r="B70" s="60"/>
      <c r="C70" s="60"/>
      <c r="D70" s="140"/>
      <c r="E70" s="66"/>
      <c r="F70" s="62"/>
      <c r="G70" s="62"/>
      <c r="H70" s="63"/>
      <c r="I70" s="61"/>
      <c r="J70" s="68"/>
    </row>
    <row r="71" spans="1:10" s="7" customFormat="1" ht="131.25" customHeight="1" x14ac:dyDescent="0.2">
      <c r="A71" s="70" t="s">
        <v>333</v>
      </c>
      <c r="B71" s="70"/>
      <c r="C71" s="70"/>
      <c r="D71" s="61">
        <v>79</v>
      </c>
      <c r="E71" s="66">
        <v>2</v>
      </c>
      <c r="F71" s="62" t="s">
        <v>87</v>
      </c>
      <c r="G71" s="62" t="s">
        <v>541</v>
      </c>
      <c r="H71" s="61" t="s">
        <v>260</v>
      </c>
      <c r="I71" s="61" t="s">
        <v>86</v>
      </c>
      <c r="J71" s="68">
        <v>190000</v>
      </c>
    </row>
    <row r="72" spans="1:10" s="7" customFormat="1" ht="195.75" customHeight="1" x14ac:dyDescent="0.2">
      <c r="A72" s="71" t="s">
        <v>334</v>
      </c>
      <c r="B72" s="71"/>
      <c r="C72" s="71"/>
      <c r="D72" s="61">
        <v>80</v>
      </c>
      <c r="E72" s="66">
        <v>2</v>
      </c>
      <c r="F72" s="62" t="s">
        <v>87</v>
      </c>
      <c r="G72" s="62" t="s">
        <v>261</v>
      </c>
      <c r="H72" s="61" t="s">
        <v>262</v>
      </c>
      <c r="I72" s="61" t="s">
        <v>86</v>
      </c>
      <c r="J72" s="69">
        <v>90000</v>
      </c>
    </row>
    <row r="73" spans="1:10" s="7" customFormat="1" ht="265.5" customHeight="1" x14ac:dyDescent="0.2">
      <c r="A73" s="70" t="s">
        <v>335</v>
      </c>
      <c r="B73" s="70"/>
      <c r="C73" s="70"/>
      <c r="D73" s="61">
        <v>81</v>
      </c>
      <c r="E73" s="66">
        <v>2</v>
      </c>
      <c r="F73" s="62" t="s">
        <v>87</v>
      </c>
      <c r="G73" s="62" t="s">
        <v>263</v>
      </c>
      <c r="H73" s="61" t="s">
        <v>540</v>
      </c>
      <c r="I73" s="61" t="s">
        <v>86</v>
      </c>
      <c r="J73" s="68">
        <v>1030000</v>
      </c>
    </row>
    <row r="74" spans="1:10" s="7" customFormat="1" ht="38.25" customHeight="1" x14ac:dyDescent="0.2">
      <c r="A74" s="60" t="s">
        <v>336</v>
      </c>
      <c r="B74" s="60"/>
      <c r="C74" s="60"/>
      <c r="D74" s="140"/>
      <c r="E74" s="66"/>
      <c r="F74" s="62"/>
      <c r="G74" s="62"/>
      <c r="H74" s="61"/>
      <c r="I74" s="61"/>
      <c r="J74" s="67"/>
    </row>
    <row r="75" spans="1:10" s="7" customFormat="1" ht="82.5" customHeight="1" x14ac:dyDescent="0.2">
      <c r="A75" s="70" t="s">
        <v>338</v>
      </c>
      <c r="B75" s="70"/>
      <c r="C75" s="70"/>
      <c r="D75" s="61">
        <v>13</v>
      </c>
      <c r="E75" s="66">
        <v>2</v>
      </c>
      <c r="F75" s="62" t="s">
        <v>87</v>
      </c>
      <c r="G75" s="62" t="s">
        <v>337</v>
      </c>
      <c r="H75" s="61" t="s">
        <v>265</v>
      </c>
      <c r="I75" s="61" t="s">
        <v>86</v>
      </c>
      <c r="J75" s="69">
        <v>3520000</v>
      </c>
    </row>
    <row r="76" spans="1:10" s="7" customFormat="1" ht="82.5" customHeight="1" x14ac:dyDescent="0.2">
      <c r="A76" s="70" t="s">
        <v>339</v>
      </c>
      <c r="B76" s="70"/>
      <c r="C76" s="70"/>
      <c r="D76" s="61">
        <v>82</v>
      </c>
      <c r="E76" s="66">
        <v>2</v>
      </c>
      <c r="F76" s="62" t="s">
        <v>87</v>
      </c>
      <c r="G76" s="62" t="s">
        <v>264</v>
      </c>
      <c r="H76" s="61" t="s">
        <v>266</v>
      </c>
      <c r="I76" s="61" t="s">
        <v>86</v>
      </c>
      <c r="J76" s="68">
        <v>445500</v>
      </c>
    </row>
    <row r="77" spans="1:10" s="7" customFormat="1" ht="37.5" customHeight="1" x14ac:dyDescent="0.2">
      <c r="A77" s="151" t="s">
        <v>527</v>
      </c>
      <c r="B77" s="149"/>
      <c r="C77" s="149"/>
      <c r="D77" s="150"/>
      <c r="E77" s="126"/>
      <c r="F77" s="62"/>
      <c r="G77" s="62"/>
      <c r="H77" s="150"/>
      <c r="I77" s="150"/>
      <c r="J77" s="120"/>
    </row>
    <row r="78" spans="1:10" s="7" customFormat="1" ht="108.75" customHeight="1" x14ac:dyDescent="0.2">
      <c r="A78" s="186" t="s">
        <v>526</v>
      </c>
      <c r="B78" s="186"/>
      <c r="C78" s="186"/>
      <c r="D78" s="187">
        <v>14</v>
      </c>
      <c r="E78" s="188">
        <v>2</v>
      </c>
      <c r="F78" s="189" t="s">
        <v>87</v>
      </c>
      <c r="G78" s="190" t="s">
        <v>548</v>
      </c>
      <c r="H78" s="185" t="s">
        <v>237</v>
      </c>
      <c r="I78" s="187" t="s">
        <v>528</v>
      </c>
      <c r="J78" s="191">
        <v>3700000</v>
      </c>
    </row>
    <row r="79" spans="1:10" s="7" customFormat="1" ht="22.5" customHeight="1" x14ac:dyDescent="0.2">
      <c r="A79" s="194" t="s">
        <v>549</v>
      </c>
      <c r="B79" s="171"/>
      <c r="C79" s="171"/>
      <c r="D79" s="172"/>
      <c r="E79" s="192"/>
      <c r="F79" s="180"/>
      <c r="G79" s="180"/>
      <c r="H79" s="193"/>
      <c r="I79" s="172"/>
      <c r="J79" s="184">
        <f>SUM(J56:J78)</f>
        <v>35892140</v>
      </c>
    </row>
    <row r="80" spans="1:10" ht="15.75" x14ac:dyDescent="0.2">
      <c r="A80" s="25" t="s">
        <v>8</v>
      </c>
      <c r="B80" s="25"/>
      <c r="C80" s="25"/>
      <c r="D80" s="17"/>
      <c r="E80" s="113"/>
      <c r="F80" s="32"/>
      <c r="G80" s="288"/>
      <c r="H80" s="13"/>
      <c r="I80" s="17"/>
      <c r="J80" s="17"/>
    </row>
    <row r="81" spans="1:10" ht="15.75" customHeight="1" x14ac:dyDescent="0.2">
      <c r="A81" s="23" t="s">
        <v>9</v>
      </c>
      <c r="B81" s="23"/>
      <c r="C81" s="23"/>
      <c r="D81" s="35"/>
      <c r="E81" s="42"/>
      <c r="F81" s="32"/>
      <c r="G81" s="286"/>
      <c r="H81" s="13"/>
      <c r="I81" s="6"/>
      <c r="J81" s="6"/>
    </row>
    <row r="82" spans="1:10" s="7" customFormat="1" ht="15.75" x14ac:dyDescent="0.2">
      <c r="A82" s="23" t="s">
        <v>10</v>
      </c>
      <c r="B82" s="23"/>
      <c r="C82" s="23"/>
      <c r="D82" s="10"/>
      <c r="E82" s="114"/>
      <c r="F82" s="32"/>
      <c r="G82" s="286"/>
      <c r="H82" s="13" t="s">
        <v>36</v>
      </c>
      <c r="I82" s="6"/>
      <c r="J82" s="6"/>
    </row>
    <row r="83" spans="1:10" s="7" customFormat="1" ht="15.75" x14ac:dyDescent="0.2">
      <c r="A83" s="23" t="s">
        <v>11</v>
      </c>
      <c r="B83" s="23"/>
      <c r="C83" s="23"/>
      <c r="D83" s="10"/>
      <c r="E83" s="114"/>
      <c r="F83" s="32"/>
      <c r="G83" s="286"/>
      <c r="H83" s="13" t="s">
        <v>36</v>
      </c>
      <c r="I83" s="6"/>
      <c r="J83" s="6"/>
    </row>
    <row r="84" spans="1:10" ht="15.75" customHeight="1" x14ac:dyDescent="0.2">
      <c r="A84" s="21" t="s">
        <v>12</v>
      </c>
      <c r="B84" s="21"/>
      <c r="C84" s="21"/>
      <c r="D84" s="17"/>
      <c r="E84" s="113"/>
      <c r="F84" s="32"/>
      <c r="G84" s="286"/>
      <c r="H84" s="18"/>
      <c r="I84" s="17"/>
      <c r="J84" s="17"/>
    </row>
    <row r="85" spans="1:10" ht="15.75" customHeight="1" x14ac:dyDescent="0.2">
      <c r="A85" s="22" t="s">
        <v>13</v>
      </c>
      <c r="B85" s="22"/>
      <c r="C85" s="22"/>
      <c r="D85" s="35"/>
      <c r="E85" s="42"/>
      <c r="F85" s="32"/>
      <c r="G85" s="286"/>
      <c r="H85" s="13" t="s">
        <v>36</v>
      </c>
      <c r="I85" s="6"/>
      <c r="J85" s="6"/>
    </row>
    <row r="86" spans="1:10" ht="15.75" customHeight="1" x14ac:dyDescent="0.2">
      <c r="A86" s="20" t="s">
        <v>16</v>
      </c>
      <c r="B86" s="20"/>
      <c r="C86" s="20"/>
      <c r="D86" s="6"/>
      <c r="E86" s="110"/>
      <c r="F86" s="32"/>
      <c r="G86" s="286"/>
      <c r="H86" s="13"/>
      <c r="I86" s="6"/>
      <c r="J86" s="6"/>
    </row>
    <row r="87" spans="1:10" ht="15.75" customHeight="1" x14ac:dyDescent="0.2">
      <c r="A87" s="22" t="s">
        <v>14</v>
      </c>
      <c r="B87" s="22"/>
      <c r="C87" s="22"/>
      <c r="D87" s="35"/>
      <c r="E87" s="42"/>
      <c r="F87" s="32"/>
      <c r="G87" s="286"/>
      <c r="H87" s="13" t="s">
        <v>36</v>
      </c>
      <c r="I87" s="6"/>
      <c r="J87" s="6"/>
    </row>
    <row r="88" spans="1:10" s="7" customFormat="1" ht="18.75" customHeight="1" x14ac:dyDescent="0.2">
      <c r="A88" s="99" t="s">
        <v>549</v>
      </c>
      <c r="B88" s="99"/>
      <c r="C88" s="99"/>
      <c r="D88" s="138"/>
      <c r="E88" s="100"/>
      <c r="F88" s="101"/>
      <c r="G88" s="101"/>
      <c r="H88" s="91"/>
      <c r="I88" s="102"/>
      <c r="J88" s="103">
        <f>J79</f>
        <v>35892140</v>
      </c>
    </row>
    <row r="89" spans="1:10" s="7" customFormat="1" ht="48.75" customHeight="1" x14ac:dyDescent="0.2">
      <c r="A89" s="72" t="s">
        <v>88</v>
      </c>
      <c r="B89" s="72"/>
      <c r="C89" s="72"/>
      <c r="D89" s="141"/>
      <c r="E89" s="73"/>
      <c r="F89" s="74"/>
      <c r="G89" s="74"/>
      <c r="H89" s="51"/>
      <c r="I89" s="50"/>
      <c r="J89" s="75"/>
    </row>
    <row r="90" spans="1:10" s="7" customFormat="1" ht="23.25" customHeight="1" x14ac:dyDescent="0.2">
      <c r="A90" s="76" t="s">
        <v>37</v>
      </c>
      <c r="B90" s="76"/>
      <c r="C90" s="76"/>
      <c r="D90" s="140"/>
      <c r="E90" s="66"/>
      <c r="F90" s="62"/>
      <c r="G90" s="62"/>
      <c r="H90" s="63"/>
      <c r="I90" s="61"/>
      <c r="J90" s="69"/>
    </row>
    <row r="91" spans="1:10" s="7" customFormat="1" ht="38.25" customHeight="1" x14ac:dyDescent="0.2">
      <c r="A91" s="78" t="s">
        <v>90</v>
      </c>
      <c r="B91" s="78"/>
      <c r="C91" s="78"/>
      <c r="D91" s="140"/>
      <c r="E91" s="66"/>
      <c r="F91" s="62"/>
      <c r="G91" s="62"/>
      <c r="H91" s="63"/>
      <c r="I91" s="61"/>
      <c r="J91" s="69"/>
    </row>
    <row r="92" spans="1:10" s="7" customFormat="1" ht="72.75" customHeight="1" x14ac:dyDescent="0.2">
      <c r="A92" s="79" t="s">
        <v>97</v>
      </c>
      <c r="B92" s="79"/>
      <c r="C92" s="79"/>
      <c r="D92" s="61">
        <v>23</v>
      </c>
      <c r="E92" s="66">
        <v>2</v>
      </c>
      <c r="F92" s="62" t="s">
        <v>89</v>
      </c>
      <c r="G92" s="62" t="s">
        <v>281</v>
      </c>
      <c r="H92" s="61" t="s">
        <v>275</v>
      </c>
      <c r="I92" s="61" t="s">
        <v>71</v>
      </c>
      <c r="J92" s="69">
        <v>18000000</v>
      </c>
    </row>
    <row r="93" spans="1:10" s="7" customFormat="1" ht="50.25" customHeight="1" x14ac:dyDescent="0.2">
      <c r="A93" s="79" t="s">
        <v>98</v>
      </c>
      <c r="B93" s="79"/>
      <c r="C93" s="79"/>
      <c r="D93" s="61">
        <v>24</v>
      </c>
      <c r="E93" s="66">
        <v>2</v>
      </c>
      <c r="F93" s="62" t="s">
        <v>89</v>
      </c>
      <c r="G93" s="62" t="s">
        <v>282</v>
      </c>
      <c r="H93" s="61" t="s">
        <v>275</v>
      </c>
      <c r="I93" s="61" t="s">
        <v>71</v>
      </c>
      <c r="J93" s="69">
        <v>7500000</v>
      </c>
    </row>
    <row r="94" spans="1:10" s="7" customFormat="1" ht="49.5" customHeight="1" x14ac:dyDescent="0.2">
      <c r="A94" s="79" t="s">
        <v>374</v>
      </c>
      <c r="B94" s="79"/>
      <c r="C94" s="79"/>
      <c r="D94" s="61">
        <v>25</v>
      </c>
      <c r="E94" s="66">
        <v>2</v>
      </c>
      <c r="F94" s="62" t="s">
        <v>89</v>
      </c>
      <c r="G94" s="62" t="s">
        <v>283</v>
      </c>
      <c r="H94" s="61" t="s">
        <v>275</v>
      </c>
      <c r="I94" s="61" t="s">
        <v>71</v>
      </c>
      <c r="J94" s="69">
        <v>4500000</v>
      </c>
    </row>
    <row r="95" spans="1:10" s="7" customFormat="1" ht="68.25" customHeight="1" x14ac:dyDescent="0.2">
      <c r="A95" s="79" t="s">
        <v>375</v>
      </c>
      <c r="B95" s="79"/>
      <c r="C95" s="79"/>
      <c r="D95" s="61">
        <v>26</v>
      </c>
      <c r="E95" s="66">
        <v>2</v>
      </c>
      <c r="F95" s="62" t="s">
        <v>89</v>
      </c>
      <c r="G95" s="62" t="s">
        <v>284</v>
      </c>
      <c r="H95" s="61" t="s">
        <v>275</v>
      </c>
      <c r="I95" s="61" t="s">
        <v>71</v>
      </c>
      <c r="J95" s="69">
        <v>7000000</v>
      </c>
    </row>
    <row r="96" spans="1:10" s="7" customFormat="1" ht="48" customHeight="1" x14ac:dyDescent="0.2">
      <c r="A96" s="79" t="s">
        <v>376</v>
      </c>
      <c r="B96" s="79"/>
      <c r="C96" s="79"/>
      <c r="D96" s="61">
        <v>27</v>
      </c>
      <c r="E96" s="66">
        <v>2</v>
      </c>
      <c r="F96" s="62" t="s">
        <v>89</v>
      </c>
      <c r="G96" s="62" t="s">
        <v>285</v>
      </c>
      <c r="H96" s="61" t="s">
        <v>275</v>
      </c>
      <c r="I96" s="61" t="s">
        <v>71</v>
      </c>
      <c r="J96" s="69">
        <v>13000000</v>
      </c>
    </row>
    <row r="97" spans="1:10" s="7" customFormat="1" ht="49.5" customHeight="1" x14ac:dyDescent="0.2">
      <c r="A97" s="79" t="s">
        <v>99</v>
      </c>
      <c r="B97" s="79"/>
      <c r="C97" s="79"/>
      <c r="D97" s="61">
        <v>28</v>
      </c>
      <c r="E97" s="66">
        <v>2</v>
      </c>
      <c r="F97" s="62" t="s">
        <v>89</v>
      </c>
      <c r="G97" s="62" t="s">
        <v>286</v>
      </c>
      <c r="H97" s="61" t="s">
        <v>275</v>
      </c>
      <c r="I97" s="61" t="s">
        <v>71</v>
      </c>
      <c r="J97" s="69">
        <v>9500000</v>
      </c>
    </row>
    <row r="98" spans="1:10" s="7" customFormat="1" ht="66" customHeight="1" x14ac:dyDescent="0.2">
      <c r="A98" s="79" t="s">
        <v>100</v>
      </c>
      <c r="B98" s="79"/>
      <c r="C98" s="79"/>
      <c r="D98" s="61">
        <v>29</v>
      </c>
      <c r="E98" s="66">
        <v>2</v>
      </c>
      <c r="F98" s="62" t="s">
        <v>89</v>
      </c>
      <c r="G98" s="62" t="s">
        <v>287</v>
      </c>
      <c r="H98" s="61" t="s">
        <v>275</v>
      </c>
      <c r="I98" s="61" t="s">
        <v>71</v>
      </c>
      <c r="J98" s="69">
        <v>8900000</v>
      </c>
    </row>
    <row r="99" spans="1:10" s="7" customFormat="1" ht="55.5" customHeight="1" x14ac:dyDescent="0.2">
      <c r="A99" s="79" t="s">
        <v>377</v>
      </c>
      <c r="B99" s="79"/>
      <c r="C99" s="79"/>
      <c r="D99" s="40">
        <v>30</v>
      </c>
      <c r="E99" s="66">
        <v>2</v>
      </c>
      <c r="F99" s="62" t="s">
        <v>89</v>
      </c>
      <c r="G99" s="62" t="s">
        <v>288</v>
      </c>
      <c r="H99" s="61" t="s">
        <v>275</v>
      </c>
      <c r="I99" s="61" t="s">
        <v>71</v>
      </c>
      <c r="J99" s="41">
        <v>14000000</v>
      </c>
    </row>
    <row r="100" spans="1:10" s="7" customFormat="1" ht="69" customHeight="1" x14ac:dyDescent="0.2">
      <c r="A100" s="79" t="s">
        <v>378</v>
      </c>
      <c r="B100" s="79"/>
      <c r="C100" s="79"/>
      <c r="D100" s="40">
        <v>31</v>
      </c>
      <c r="E100" s="66">
        <v>2</v>
      </c>
      <c r="F100" s="62" t="s">
        <v>89</v>
      </c>
      <c r="G100" s="62" t="s">
        <v>289</v>
      </c>
      <c r="H100" s="61" t="s">
        <v>275</v>
      </c>
      <c r="I100" s="61" t="s">
        <v>71</v>
      </c>
      <c r="J100" s="41">
        <v>15000000</v>
      </c>
    </row>
    <row r="101" spans="1:10" s="7" customFormat="1" ht="53.25" customHeight="1" x14ac:dyDescent="0.2">
      <c r="A101" s="79" t="s">
        <v>379</v>
      </c>
      <c r="B101" s="79"/>
      <c r="C101" s="79"/>
      <c r="D101" s="40">
        <v>32</v>
      </c>
      <c r="E101" s="66">
        <v>2</v>
      </c>
      <c r="F101" s="62" t="s">
        <v>89</v>
      </c>
      <c r="G101" s="62" t="s">
        <v>290</v>
      </c>
      <c r="H101" s="61" t="s">
        <v>275</v>
      </c>
      <c r="I101" s="61" t="s">
        <v>71</v>
      </c>
      <c r="J101" s="41">
        <v>9000000</v>
      </c>
    </row>
    <row r="102" spans="1:10" s="7" customFormat="1" ht="70.5" customHeight="1" x14ac:dyDescent="0.2">
      <c r="A102" s="79" t="s">
        <v>380</v>
      </c>
      <c r="B102" s="79"/>
      <c r="C102" s="79"/>
      <c r="D102" s="40">
        <v>33</v>
      </c>
      <c r="E102" s="66">
        <v>2</v>
      </c>
      <c r="F102" s="62" t="s">
        <v>89</v>
      </c>
      <c r="G102" s="62" t="s">
        <v>291</v>
      </c>
      <c r="H102" s="61" t="s">
        <v>275</v>
      </c>
      <c r="I102" s="61" t="s">
        <v>71</v>
      </c>
      <c r="J102" s="41">
        <v>7000000</v>
      </c>
    </row>
    <row r="103" spans="1:10" s="7" customFormat="1" ht="51.75" customHeight="1" x14ac:dyDescent="0.2">
      <c r="A103" s="79" t="s">
        <v>381</v>
      </c>
      <c r="B103" s="79"/>
      <c r="C103" s="79"/>
      <c r="D103" s="40">
        <v>34</v>
      </c>
      <c r="E103" s="66">
        <v>2</v>
      </c>
      <c r="F103" s="62" t="s">
        <v>89</v>
      </c>
      <c r="G103" s="62" t="s">
        <v>292</v>
      </c>
      <c r="H103" s="61" t="s">
        <v>275</v>
      </c>
      <c r="I103" s="61" t="s">
        <v>71</v>
      </c>
      <c r="J103" s="41">
        <v>15000000</v>
      </c>
    </row>
    <row r="104" spans="1:10" s="7" customFormat="1" ht="53.25" customHeight="1" x14ac:dyDescent="0.2">
      <c r="A104" s="79" t="s">
        <v>382</v>
      </c>
      <c r="B104" s="79"/>
      <c r="C104" s="79"/>
      <c r="D104" s="40">
        <v>35</v>
      </c>
      <c r="E104" s="66">
        <v>2</v>
      </c>
      <c r="F104" s="62" t="s">
        <v>89</v>
      </c>
      <c r="G104" s="62" t="s">
        <v>293</v>
      </c>
      <c r="H104" s="61" t="s">
        <v>275</v>
      </c>
      <c r="I104" s="61" t="s">
        <v>71</v>
      </c>
      <c r="J104" s="41">
        <v>10000000</v>
      </c>
    </row>
    <row r="105" spans="1:10" s="7" customFormat="1" ht="36" customHeight="1" x14ac:dyDescent="0.2">
      <c r="A105" s="78" t="s">
        <v>96</v>
      </c>
      <c r="B105" s="78"/>
      <c r="C105" s="78"/>
      <c r="D105" s="10"/>
      <c r="E105" s="66"/>
      <c r="F105" s="62"/>
      <c r="G105" s="107"/>
      <c r="H105" s="6"/>
      <c r="I105" s="40"/>
      <c r="J105" s="41"/>
    </row>
    <row r="106" spans="1:10" s="7" customFormat="1" ht="91.5" customHeight="1" x14ac:dyDescent="0.2">
      <c r="A106" s="79" t="s">
        <v>386</v>
      </c>
      <c r="B106" s="79">
        <v>1</v>
      </c>
      <c r="C106" s="79" t="s">
        <v>383</v>
      </c>
      <c r="D106" s="40">
        <v>36</v>
      </c>
      <c r="E106" s="66">
        <v>2</v>
      </c>
      <c r="F106" s="62" t="s">
        <v>89</v>
      </c>
      <c r="G106" s="107" t="s">
        <v>278</v>
      </c>
      <c r="H106" s="40" t="s">
        <v>216</v>
      </c>
      <c r="I106" s="40" t="s">
        <v>349</v>
      </c>
      <c r="J106" s="41">
        <v>1364000</v>
      </c>
    </row>
    <row r="107" spans="1:10" s="7" customFormat="1" ht="78" customHeight="1" x14ac:dyDescent="0.2">
      <c r="A107" s="79" t="s">
        <v>387</v>
      </c>
      <c r="B107" s="79">
        <v>2</v>
      </c>
      <c r="C107" s="79" t="s">
        <v>350</v>
      </c>
      <c r="D107" s="40">
        <v>43</v>
      </c>
      <c r="E107" s="66">
        <v>2</v>
      </c>
      <c r="F107" s="62" t="s">
        <v>89</v>
      </c>
      <c r="G107" s="107" t="s">
        <v>469</v>
      </c>
      <c r="H107" s="40" t="s">
        <v>275</v>
      </c>
      <c r="I107" s="40" t="s">
        <v>349</v>
      </c>
      <c r="J107" s="41">
        <v>15000000</v>
      </c>
    </row>
    <row r="108" spans="1:10" s="7" customFormat="1" ht="78.75" customHeight="1" x14ac:dyDescent="0.2">
      <c r="A108" s="79" t="s">
        <v>388</v>
      </c>
      <c r="B108" s="79">
        <v>3</v>
      </c>
      <c r="C108" s="79" t="s">
        <v>110</v>
      </c>
      <c r="D108" s="40">
        <v>47</v>
      </c>
      <c r="E108" s="66">
        <v>2</v>
      </c>
      <c r="F108" s="62" t="s">
        <v>89</v>
      </c>
      <c r="G108" s="107" t="s">
        <v>165</v>
      </c>
      <c r="H108" s="40" t="s">
        <v>216</v>
      </c>
      <c r="I108" s="40" t="s">
        <v>349</v>
      </c>
      <c r="J108" s="41">
        <v>10142000</v>
      </c>
    </row>
    <row r="109" spans="1:10" s="7" customFormat="1" ht="100.5" customHeight="1" x14ac:dyDescent="0.2">
      <c r="A109" s="79" t="s">
        <v>389</v>
      </c>
      <c r="B109" s="79">
        <v>4</v>
      </c>
      <c r="C109" s="79" t="s">
        <v>384</v>
      </c>
      <c r="D109" s="40">
        <v>49</v>
      </c>
      <c r="E109" s="66">
        <v>2</v>
      </c>
      <c r="F109" s="62" t="s">
        <v>89</v>
      </c>
      <c r="G109" s="107" t="s">
        <v>219</v>
      </c>
      <c r="H109" s="40" t="s">
        <v>216</v>
      </c>
      <c r="I109" s="40" t="s">
        <v>349</v>
      </c>
      <c r="J109" s="41">
        <v>10667000</v>
      </c>
    </row>
    <row r="110" spans="1:10" s="7" customFormat="1" ht="64.5" customHeight="1" x14ac:dyDescent="0.2">
      <c r="A110" s="79" t="s">
        <v>390</v>
      </c>
      <c r="B110" s="79">
        <v>5</v>
      </c>
      <c r="C110" s="79" t="s">
        <v>385</v>
      </c>
      <c r="D110" s="40">
        <v>50</v>
      </c>
      <c r="E110" s="66">
        <v>2</v>
      </c>
      <c r="F110" s="62" t="s">
        <v>89</v>
      </c>
      <c r="G110" s="107" t="s">
        <v>172</v>
      </c>
      <c r="H110" s="40" t="s">
        <v>216</v>
      </c>
      <c r="I110" s="40" t="s">
        <v>349</v>
      </c>
      <c r="J110" s="41">
        <v>8890000</v>
      </c>
    </row>
    <row r="111" spans="1:10" s="7" customFormat="1" ht="69" customHeight="1" x14ac:dyDescent="0.2">
      <c r="A111" s="79" t="s">
        <v>391</v>
      </c>
      <c r="B111" s="79">
        <v>6</v>
      </c>
      <c r="C111" s="79" t="s">
        <v>101</v>
      </c>
      <c r="D111" s="40">
        <v>51</v>
      </c>
      <c r="E111" s="66">
        <v>2</v>
      </c>
      <c r="F111" s="62" t="s">
        <v>89</v>
      </c>
      <c r="G111" s="107" t="s">
        <v>157</v>
      </c>
      <c r="H111" s="40" t="s">
        <v>216</v>
      </c>
      <c r="I111" s="40" t="s">
        <v>349</v>
      </c>
      <c r="J111" s="41">
        <v>7605000</v>
      </c>
    </row>
    <row r="112" spans="1:10" s="7" customFormat="1" ht="82.5" customHeight="1" x14ac:dyDescent="0.2">
      <c r="A112" s="79" t="s">
        <v>392</v>
      </c>
      <c r="B112" s="79">
        <v>7</v>
      </c>
      <c r="C112" s="79" t="s">
        <v>124</v>
      </c>
      <c r="D112" s="40">
        <v>52</v>
      </c>
      <c r="E112" s="66">
        <v>2</v>
      </c>
      <c r="F112" s="62" t="s">
        <v>89</v>
      </c>
      <c r="G112" s="107" t="s">
        <v>173</v>
      </c>
      <c r="H112" s="40" t="s">
        <v>216</v>
      </c>
      <c r="I112" s="40" t="s">
        <v>349</v>
      </c>
      <c r="J112" s="41">
        <v>7396000</v>
      </c>
    </row>
    <row r="113" spans="1:10" s="7" customFormat="1" ht="68.25" customHeight="1" x14ac:dyDescent="0.2">
      <c r="A113" s="79" t="s">
        <v>393</v>
      </c>
      <c r="B113" s="79">
        <v>8</v>
      </c>
      <c r="C113" s="79" t="s">
        <v>123</v>
      </c>
      <c r="D113" s="40">
        <v>53</v>
      </c>
      <c r="E113" s="66">
        <v>2</v>
      </c>
      <c r="F113" s="62" t="s">
        <v>89</v>
      </c>
      <c r="G113" s="107" t="s">
        <v>174</v>
      </c>
      <c r="H113" s="40" t="s">
        <v>216</v>
      </c>
      <c r="I113" s="40" t="s">
        <v>349</v>
      </c>
      <c r="J113" s="41">
        <v>25786000</v>
      </c>
    </row>
    <row r="114" spans="1:10" s="7" customFormat="1" ht="162.75" customHeight="1" x14ac:dyDescent="0.2">
      <c r="A114" s="79" t="s">
        <v>394</v>
      </c>
      <c r="B114" s="79">
        <v>9</v>
      </c>
      <c r="C114" s="79" t="s">
        <v>119</v>
      </c>
      <c r="D114" s="40">
        <v>54</v>
      </c>
      <c r="E114" s="66">
        <v>2</v>
      </c>
      <c r="F114" s="62" t="s">
        <v>89</v>
      </c>
      <c r="G114" s="107" t="s">
        <v>179</v>
      </c>
      <c r="H114" s="40" t="s">
        <v>216</v>
      </c>
      <c r="I114" s="40" t="s">
        <v>92</v>
      </c>
      <c r="J114" s="41">
        <v>36514000</v>
      </c>
    </row>
    <row r="115" spans="1:10" s="7" customFormat="1" ht="72" customHeight="1" x14ac:dyDescent="0.2">
      <c r="A115" s="79" t="s">
        <v>397</v>
      </c>
      <c r="B115" s="79">
        <v>10</v>
      </c>
      <c r="C115" s="79" t="s">
        <v>180</v>
      </c>
      <c r="D115" s="40">
        <v>55</v>
      </c>
      <c r="E115" s="66">
        <v>2</v>
      </c>
      <c r="F115" s="62" t="s">
        <v>89</v>
      </c>
      <c r="G115" s="107" t="s">
        <v>181</v>
      </c>
      <c r="H115" s="40" t="s">
        <v>216</v>
      </c>
      <c r="I115" s="40" t="s">
        <v>92</v>
      </c>
      <c r="J115" s="41">
        <v>21000000</v>
      </c>
    </row>
    <row r="116" spans="1:10" s="7" customFormat="1" ht="182.25" customHeight="1" x14ac:dyDescent="0.2">
      <c r="A116" s="79" t="s">
        <v>396</v>
      </c>
      <c r="B116" s="79">
        <v>11</v>
      </c>
      <c r="C116" s="79" t="s">
        <v>182</v>
      </c>
      <c r="D116" s="40">
        <v>56</v>
      </c>
      <c r="E116" s="66">
        <v>2</v>
      </c>
      <c r="F116" s="62" t="s">
        <v>89</v>
      </c>
      <c r="G116" s="107" t="s">
        <v>183</v>
      </c>
      <c r="H116" s="40" t="s">
        <v>216</v>
      </c>
      <c r="I116" s="40" t="s">
        <v>92</v>
      </c>
      <c r="J116" s="41">
        <v>9000000</v>
      </c>
    </row>
    <row r="117" spans="1:10" s="7" customFormat="1" ht="72" customHeight="1" x14ac:dyDescent="0.2">
      <c r="A117" s="79" t="s">
        <v>395</v>
      </c>
      <c r="B117" s="79">
        <v>12</v>
      </c>
      <c r="C117" s="79" t="s">
        <v>102</v>
      </c>
      <c r="D117" s="40">
        <v>87</v>
      </c>
      <c r="E117" s="66">
        <v>2</v>
      </c>
      <c r="F117" s="62" t="s">
        <v>89</v>
      </c>
      <c r="G117" s="107" t="s">
        <v>158</v>
      </c>
      <c r="H117" s="40" t="s">
        <v>218</v>
      </c>
      <c r="I117" s="40" t="s">
        <v>91</v>
      </c>
      <c r="J117" s="41">
        <v>2216000</v>
      </c>
    </row>
    <row r="118" spans="1:10" s="7" customFormat="1" ht="87.75" customHeight="1" x14ac:dyDescent="0.2">
      <c r="A118" s="79" t="s">
        <v>398</v>
      </c>
      <c r="B118" s="79">
        <v>13</v>
      </c>
      <c r="C118" s="79" t="s">
        <v>103</v>
      </c>
      <c r="D118" s="40">
        <v>88</v>
      </c>
      <c r="E118" s="66">
        <v>2</v>
      </c>
      <c r="F118" s="62" t="s">
        <v>89</v>
      </c>
      <c r="G118" s="107" t="s">
        <v>159</v>
      </c>
      <c r="H118" s="40" t="s">
        <v>218</v>
      </c>
      <c r="I118" s="40" t="s">
        <v>91</v>
      </c>
      <c r="J118" s="41">
        <v>1443000</v>
      </c>
    </row>
    <row r="119" spans="1:10" s="7" customFormat="1" ht="72" customHeight="1" x14ac:dyDescent="0.2">
      <c r="A119" s="79" t="s">
        <v>399</v>
      </c>
      <c r="B119" s="79">
        <v>14</v>
      </c>
      <c r="C119" s="79" t="s">
        <v>104</v>
      </c>
      <c r="D119" s="40">
        <v>89</v>
      </c>
      <c r="E119" s="66">
        <v>2</v>
      </c>
      <c r="F119" s="62" t="s">
        <v>89</v>
      </c>
      <c r="G119" s="107" t="s">
        <v>160</v>
      </c>
      <c r="H119" s="40" t="s">
        <v>216</v>
      </c>
      <c r="I119" s="40" t="s">
        <v>91</v>
      </c>
      <c r="J119" s="41">
        <v>3002000</v>
      </c>
    </row>
    <row r="120" spans="1:10" s="7" customFormat="1" ht="87" customHeight="1" x14ac:dyDescent="0.2">
      <c r="A120" s="79" t="s">
        <v>566</v>
      </c>
      <c r="B120" s="79">
        <v>15</v>
      </c>
      <c r="C120" s="79" t="s">
        <v>105</v>
      </c>
      <c r="D120" s="40">
        <v>90</v>
      </c>
      <c r="E120" s="66">
        <v>2</v>
      </c>
      <c r="F120" s="62" t="s">
        <v>89</v>
      </c>
      <c r="G120" s="107" t="s">
        <v>161</v>
      </c>
      <c r="H120" s="40" t="s">
        <v>216</v>
      </c>
      <c r="I120" s="40" t="s">
        <v>91</v>
      </c>
      <c r="J120" s="41">
        <v>1290000</v>
      </c>
    </row>
    <row r="121" spans="1:10" s="7" customFormat="1" ht="72" customHeight="1" x14ac:dyDescent="0.2">
      <c r="A121" s="79" t="s">
        <v>401</v>
      </c>
      <c r="B121" s="79">
        <v>16</v>
      </c>
      <c r="C121" s="79" t="s">
        <v>106</v>
      </c>
      <c r="D121" s="40">
        <v>91</v>
      </c>
      <c r="E121" s="66">
        <v>2</v>
      </c>
      <c r="F121" s="62" t="s">
        <v>89</v>
      </c>
      <c r="G121" s="107" t="s">
        <v>162</v>
      </c>
      <c r="H121" s="40" t="s">
        <v>216</v>
      </c>
      <c r="I121" s="40" t="s">
        <v>91</v>
      </c>
      <c r="J121" s="41">
        <v>4845000</v>
      </c>
    </row>
    <row r="122" spans="1:10" s="7" customFormat="1" ht="72" customHeight="1" x14ac:dyDescent="0.2">
      <c r="A122" s="79" t="s">
        <v>402</v>
      </c>
      <c r="B122" s="79">
        <v>17</v>
      </c>
      <c r="C122" s="79" t="s">
        <v>122</v>
      </c>
      <c r="D122" s="40">
        <v>92</v>
      </c>
      <c r="E122" s="66">
        <v>2</v>
      </c>
      <c r="F122" s="62" t="s">
        <v>89</v>
      </c>
      <c r="G122" s="107" t="s">
        <v>176</v>
      </c>
      <c r="H122" s="40" t="s">
        <v>216</v>
      </c>
      <c r="I122" s="40" t="s">
        <v>92</v>
      </c>
      <c r="J122" s="41">
        <v>3400000</v>
      </c>
    </row>
    <row r="123" spans="1:10" s="7" customFormat="1" ht="192.75" customHeight="1" x14ac:dyDescent="0.2">
      <c r="A123" s="79" t="s">
        <v>403</v>
      </c>
      <c r="B123" s="79">
        <v>18</v>
      </c>
      <c r="C123" s="79" t="s">
        <v>121</v>
      </c>
      <c r="D123" s="40">
        <v>93</v>
      </c>
      <c r="E123" s="66">
        <v>2</v>
      </c>
      <c r="F123" s="62" t="s">
        <v>89</v>
      </c>
      <c r="G123" s="107" t="s">
        <v>177</v>
      </c>
      <c r="H123" s="40" t="s">
        <v>218</v>
      </c>
      <c r="I123" s="40" t="s">
        <v>92</v>
      </c>
      <c r="J123" s="41">
        <v>6209000</v>
      </c>
    </row>
    <row r="124" spans="1:10" s="7" customFormat="1" ht="66.75" customHeight="1" x14ac:dyDescent="0.2">
      <c r="A124" s="79" t="s">
        <v>404</v>
      </c>
      <c r="B124" s="79">
        <v>19</v>
      </c>
      <c r="C124" s="79" t="s">
        <v>120</v>
      </c>
      <c r="D124" s="40">
        <v>94</v>
      </c>
      <c r="E124" s="66">
        <v>2</v>
      </c>
      <c r="F124" s="62" t="s">
        <v>89</v>
      </c>
      <c r="G124" s="107" t="s">
        <v>178</v>
      </c>
      <c r="H124" s="40" t="s">
        <v>218</v>
      </c>
      <c r="I124" s="40" t="s">
        <v>92</v>
      </c>
      <c r="J124" s="41">
        <v>1270000</v>
      </c>
    </row>
    <row r="125" spans="1:10" s="7" customFormat="1" ht="78" customHeight="1" x14ac:dyDescent="0.2">
      <c r="A125" s="79" t="s">
        <v>405</v>
      </c>
      <c r="B125" s="79">
        <v>20</v>
      </c>
      <c r="C125" s="79" t="s">
        <v>351</v>
      </c>
      <c r="D125" s="40">
        <v>95</v>
      </c>
      <c r="E125" s="66">
        <v>2</v>
      </c>
      <c r="F125" s="62" t="s">
        <v>89</v>
      </c>
      <c r="G125" s="107" t="s">
        <v>470</v>
      </c>
      <c r="H125" s="40" t="s">
        <v>216</v>
      </c>
      <c r="I125" s="40" t="s">
        <v>354</v>
      </c>
      <c r="J125" s="41">
        <v>4271000</v>
      </c>
    </row>
    <row r="126" spans="1:10" s="7" customFormat="1" ht="98.25" customHeight="1" x14ac:dyDescent="0.2">
      <c r="A126" s="79" t="s">
        <v>406</v>
      </c>
      <c r="B126" s="79">
        <v>21</v>
      </c>
      <c r="C126" s="79" t="s">
        <v>352</v>
      </c>
      <c r="D126" s="40">
        <v>96</v>
      </c>
      <c r="E126" s="66">
        <v>2</v>
      </c>
      <c r="F126" s="62" t="s">
        <v>89</v>
      </c>
      <c r="G126" s="107" t="s">
        <v>471</v>
      </c>
      <c r="H126" s="40" t="s">
        <v>216</v>
      </c>
      <c r="I126" s="40" t="s">
        <v>354</v>
      </c>
      <c r="J126" s="41">
        <v>5791000</v>
      </c>
    </row>
    <row r="127" spans="1:10" s="7" customFormat="1" ht="94.5" customHeight="1" x14ac:dyDescent="0.2">
      <c r="A127" s="79" t="s">
        <v>407</v>
      </c>
      <c r="B127" s="79">
        <v>22</v>
      </c>
      <c r="C127" s="79" t="s">
        <v>353</v>
      </c>
      <c r="D127" s="40">
        <v>97</v>
      </c>
      <c r="E127" s="66">
        <v>2</v>
      </c>
      <c r="F127" s="62" t="s">
        <v>89</v>
      </c>
      <c r="G127" s="107" t="s">
        <v>472</v>
      </c>
      <c r="H127" s="40" t="s">
        <v>216</v>
      </c>
      <c r="I127" s="40" t="s">
        <v>354</v>
      </c>
      <c r="J127" s="41">
        <v>5449000</v>
      </c>
    </row>
    <row r="128" spans="1:10" s="7" customFormat="1" ht="66.75" customHeight="1" x14ac:dyDescent="0.2">
      <c r="A128" s="79" t="s">
        <v>473</v>
      </c>
      <c r="B128" s="79">
        <v>23</v>
      </c>
      <c r="C128" s="79" t="s">
        <v>355</v>
      </c>
      <c r="D128" s="40">
        <v>98</v>
      </c>
      <c r="E128" s="66">
        <v>2</v>
      </c>
      <c r="F128" s="62" t="s">
        <v>89</v>
      </c>
      <c r="G128" s="107" t="s">
        <v>476</v>
      </c>
      <c r="H128" s="40" t="s">
        <v>216</v>
      </c>
      <c r="I128" s="40" t="s">
        <v>346</v>
      </c>
      <c r="J128" s="41">
        <v>2027000</v>
      </c>
    </row>
    <row r="129" spans="1:10" s="7" customFormat="1" ht="66.75" customHeight="1" x14ac:dyDescent="0.2">
      <c r="A129" s="79" t="s">
        <v>408</v>
      </c>
      <c r="B129" s="79">
        <v>24</v>
      </c>
      <c r="C129" s="79" t="s">
        <v>356</v>
      </c>
      <c r="D129" s="40">
        <v>99</v>
      </c>
      <c r="E129" s="66">
        <v>2</v>
      </c>
      <c r="F129" s="62" t="s">
        <v>89</v>
      </c>
      <c r="G129" s="107" t="s">
        <v>475</v>
      </c>
      <c r="H129" s="40" t="s">
        <v>216</v>
      </c>
      <c r="I129" s="40" t="s">
        <v>346</v>
      </c>
      <c r="J129" s="41">
        <v>6332000</v>
      </c>
    </row>
    <row r="130" spans="1:10" s="7" customFormat="1" ht="182.25" customHeight="1" x14ac:dyDescent="0.2">
      <c r="A130" s="79" t="s">
        <v>409</v>
      </c>
      <c r="B130" s="79">
        <v>25</v>
      </c>
      <c r="C130" s="79" t="s">
        <v>357</v>
      </c>
      <c r="D130" s="40">
        <v>100</v>
      </c>
      <c r="E130" s="66">
        <v>2</v>
      </c>
      <c r="F130" s="62" t="s">
        <v>89</v>
      </c>
      <c r="G130" s="107" t="s">
        <v>474</v>
      </c>
      <c r="H130" s="40" t="s">
        <v>216</v>
      </c>
      <c r="I130" s="40" t="s">
        <v>346</v>
      </c>
      <c r="J130" s="41">
        <v>4448000</v>
      </c>
    </row>
    <row r="131" spans="1:10" s="7" customFormat="1" ht="96" customHeight="1" x14ac:dyDescent="0.2">
      <c r="A131" s="79" t="s">
        <v>567</v>
      </c>
      <c r="B131" s="79">
        <v>26</v>
      </c>
      <c r="C131" s="79" t="s">
        <v>118</v>
      </c>
      <c r="D131" s="40">
        <v>101</v>
      </c>
      <c r="E131" s="66">
        <v>2</v>
      </c>
      <c r="F131" s="62" t="s">
        <v>89</v>
      </c>
      <c r="G131" s="107" t="s">
        <v>184</v>
      </c>
      <c r="H131" s="40" t="s">
        <v>216</v>
      </c>
      <c r="I131" s="40" t="s">
        <v>92</v>
      </c>
      <c r="J131" s="41">
        <v>9900000</v>
      </c>
    </row>
    <row r="132" spans="1:10" s="7" customFormat="1" ht="97.5" customHeight="1" x14ac:dyDescent="0.2">
      <c r="A132" s="79" t="s">
        <v>411</v>
      </c>
      <c r="B132" s="79">
        <v>27</v>
      </c>
      <c r="C132" s="79" t="s">
        <v>117</v>
      </c>
      <c r="D132" s="40">
        <v>102</v>
      </c>
      <c r="E132" s="66">
        <v>2</v>
      </c>
      <c r="F132" s="62" t="s">
        <v>89</v>
      </c>
      <c r="G132" s="107" t="s">
        <v>184</v>
      </c>
      <c r="H132" s="40" t="s">
        <v>216</v>
      </c>
      <c r="I132" s="40" t="s">
        <v>92</v>
      </c>
      <c r="J132" s="41">
        <v>9900000</v>
      </c>
    </row>
    <row r="133" spans="1:10" s="7" customFormat="1" ht="89.25" customHeight="1" x14ac:dyDescent="0.2">
      <c r="A133" s="79" t="s">
        <v>412</v>
      </c>
      <c r="B133" s="79">
        <v>28</v>
      </c>
      <c r="C133" s="79" t="s">
        <v>358</v>
      </c>
      <c r="D133" s="40">
        <v>103</v>
      </c>
      <c r="E133" s="66">
        <v>2</v>
      </c>
      <c r="F133" s="62" t="s">
        <v>89</v>
      </c>
      <c r="G133" s="107" t="s">
        <v>482</v>
      </c>
      <c r="H133" s="40" t="s">
        <v>216</v>
      </c>
      <c r="I133" s="40" t="s">
        <v>354</v>
      </c>
      <c r="J133" s="41">
        <v>9641000</v>
      </c>
    </row>
    <row r="134" spans="1:10" s="7" customFormat="1" ht="86.25" customHeight="1" x14ac:dyDescent="0.2">
      <c r="A134" s="79" t="s">
        <v>413</v>
      </c>
      <c r="B134" s="79">
        <v>29</v>
      </c>
      <c r="C134" s="79" t="s">
        <v>359</v>
      </c>
      <c r="D134" s="40">
        <v>104</v>
      </c>
      <c r="E134" s="66">
        <v>2</v>
      </c>
      <c r="F134" s="62" t="s">
        <v>89</v>
      </c>
      <c r="G134" s="107" t="s">
        <v>483</v>
      </c>
      <c r="H134" s="40" t="s">
        <v>216</v>
      </c>
      <c r="I134" s="40" t="s">
        <v>354</v>
      </c>
      <c r="J134" s="41">
        <v>5111000</v>
      </c>
    </row>
    <row r="135" spans="1:10" s="7" customFormat="1" ht="155.25" customHeight="1" x14ac:dyDescent="0.2">
      <c r="A135" s="79" t="s">
        <v>414</v>
      </c>
      <c r="B135" s="79">
        <v>30</v>
      </c>
      <c r="C135" s="79" t="s">
        <v>107</v>
      </c>
      <c r="D135" s="40">
        <v>105</v>
      </c>
      <c r="E135" s="66">
        <v>2</v>
      </c>
      <c r="F135" s="62" t="s">
        <v>89</v>
      </c>
      <c r="G135" s="107" t="s">
        <v>163</v>
      </c>
      <c r="H135" s="40" t="s">
        <v>216</v>
      </c>
      <c r="I135" s="40" t="s">
        <v>91</v>
      </c>
      <c r="J135" s="41">
        <v>492000</v>
      </c>
    </row>
    <row r="136" spans="1:10" s="7" customFormat="1" ht="84.75" customHeight="1" x14ac:dyDescent="0.2">
      <c r="A136" s="79" t="s">
        <v>415</v>
      </c>
      <c r="B136" s="79">
        <v>31</v>
      </c>
      <c r="C136" s="79" t="s">
        <v>108</v>
      </c>
      <c r="D136" s="40">
        <v>106</v>
      </c>
      <c r="E136" s="66">
        <v>2</v>
      </c>
      <c r="F136" s="62" t="s">
        <v>89</v>
      </c>
      <c r="G136" s="107" t="s">
        <v>164</v>
      </c>
      <c r="H136" s="40" t="s">
        <v>216</v>
      </c>
      <c r="I136" s="40" t="s">
        <v>91</v>
      </c>
      <c r="J136" s="41">
        <v>1467000</v>
      </c>
    </row>
    <row r="137" spans="1:10" s="7" customFormat="1" ht="66.75" customHeight="1" x14ac:dyDescent="0.2">
      <c r="A137" s="79" t="s">
        <v>416</v>
      </c>
      <c r="B137" s="79">
        <v>32</v>
      </c>
      <c r="C137" s="79" t="s">
        <v>109</v>
      </c>
      <c r="D137" s="40">
        <v>107</v>
      </c>
      <c r="E137" s="66">
        <v>2</v>
      </c>
      <c r="F137" s="62" t="s">
        <v>89</v>
      </c>
      <c r="G137" s="107" t="s">
        <v>217</v>
      </c>
      <c r="H137" s="40" t="s">
        <v>216</v>
      </c>
      <c r="I137" s="40" t="s">
        <v>91</v>
      </c>
      <c r="J137" s="41">
        <v>1893000</v>
      </c>
    </row>
    <row r="138" spans="1:10" s="7" customFormat="1" ht="111.75" customHeight="1" x14ac:dyDescent="0.2">
      <c r="A138" s="79" t="s">
        <v>417</v>
      </c>
      <c r="B138" s="79">
        <v>33</v>
      </c>
      <c r="C138" s="79" t="s">
        <v>111</v>
      </c>
      <c r="D138" s="40">
        <v>108</v>
      </c>
      <c r="E138" s="66">
        <v>2</v>
      </c>
      <c r="F138" s="62" t="s">
        <v>89</v>
      </c>
      <c r="G138" s="107" t="s">
        <v>166</v>
      </c>
      <c r="H138" s="40" t="s">
        <v>216</v>
      </c>
      <c r="I138" s="40" t="s">
        <v>91</v>
      </c>
      <c r="J138" s="41">
        <v>479000</v>
      </c>
    </row>
    <row r="139" spans="1:10" s="7" customFormat="1" ht="144.75" customHeight="1" x14ac:dyDescent="0.2">
      <c r="A139" s="79" t="s">
        <v>418</v>
      </c>
      <c r="B139" s="79">
        <v>34</v>
      </c>
      <c r="C139" s="79" t="s">
        <v>112</v>
      </c>
      <c r="D139" s="40">
        <v>109</v>
      </c>
      <c r="E139" s="66">
        <v>2</v>
      </c>
      <c r="F139" s="62" t="s">
        <v>89</v>
      </c>
      <c r="G139" s="107" t="s">
        <v>167</v>
      </c>
      <c r="H139" s="40" t="s">
        <v>216</v>
      </c>
      <c r="I139" s="40" t="s">
        <v>91</v>
      </c>
      <c r="J139" s="41">
        <v>398000</v>
      </c>
    </row>
    <row r="140" spans="1:10" s="7" customFormat="1" ht="85.5" customHeight="1" x14ac:dyDescent="0.2">
      <c r="A140" s="79" t="s">
        <v>419</v>
      </c>
      <c r="B140" s="79">
        <v>35</v>
      </c>
      <c r="C140" s="79" t="s">
        <v>360</v>
      </c>
      <c r="D140" s="40">
        <v>110</v>
      </c>
      <c r="E140" s="66">
        <v>2</v>
      </c>
      <c r="F140" s="62" t="s">
        <v>89</v>
      </c>
      <c r="G140" s="107" t="s">
        <v>477</v>
      </c>
      <c r="H140" s="40" t="s">
        <v>216</v>
      </c>
      <c r="I140" s="40" t="s">
        <v>354</v>
      </c>
      <c r="J140" s="41">
        <v>2713000</v>
      </c>
    </row>
    <row r="141" spans="1:10" s="7" customFormat="1" ht="84" customHeight="1" x14ac:dyDescent="0.2">
      <c r="A141" s="79" t="s">
        <v>420</v>
      </c>
      <c r="B141" s="79">
        <v>36</v>
      </c>
      <c r="C141" s="79" t="s">
        <v>361</v>
      </c>
      <c r="D141" s="40">
        <v>111</v>
      </c>
      <c r="E141" s="66">
        <v>2</v>
      </c>
      <c r="F141" s="62" t="s">
        <v>89</v>
      </c>
      <c r="G141" s="107" t="s">
        <v>478</v>
      </c>
      <c r="H141" s="40" t="s">
        <v>216</v>
      </c>
      <c r="I141" s="40" t="s">
        <v>354</v>
      </c>
      <c r="J141" s="41">
        <v>2358000</v>
      </c>
    </row>
    <row r="142" spans="1:10" s="7" customFormat="1" ht="78" customHeight="1" x14ac:dyDescent="0.2">
      <c r="A142" s="79" t="s">
        <v>421</v>
      </c>
      <c r="B142" s="79">
        <v>37</v>
      </c>
      <c r="C142" s="79" t="s">
        <v>362</v>
      </c>
      <c r="D142" s="40">
        <v>112</v>
      </c>
      <c r="E142" s="66">
        <v>2</v>
      </c>
      <c r="F142" s="62" t="s">
        <v>89</v>
      </c>
      <c r="G142" s="107" t="s">
        <v>479</v>
      </c>
      <c r="H142" s="40" t="s">
        <v>216</v>
      </c>
      <c r="I142" s="40" t="s">
        <v>354</v>
      </c>
      <c r="J142" s="41">
        <v>11808000</v>
      </c>
    </row>
    <row r="143" spans="1:10" s="7" customFormat="1" ht="87" customHeight="1" x14ac:dyDescent="0.2">
      <c r="A143" s="79" t="s">
        <v>422</v>
      </c>
      <c r="B143" s="79">
        <v>38</v>
      </c>
      <c r="C143" s="79" t="s">
        <v>363</v>
      </c>
      <c r="D143" s="40">
        <v>113</v>
      </c>
      <c r="E143" s="66">
        <v>2</v>
      </c>
      <c r="F143" s="62" t="s">
        <v>89</v>
      </c>
      <c r="G143" s="107" t="s">
        <v>480</v>
      </c>
      <c r="H143" s="40" t="s">
        <v>216</v>
      </c>
      <c r="I143" s="40" t="s">
        <v>354</v>
      </c>
      <c r="J143" s="41">
        <v>3581000</v>
      </c>
    </row>
    <row r="144" spans="1:10" s="7" customFormat="1" ht="82.5" customHeight="1" x14ac:dyDescent="0.2">
      <c r="A144" s="79" t="s">
        <v>423</v>
      </c>
      <c r="B144" s="79">
        <v>39</v>
      </c>
      <c r="C144" s="79" t="s">
        <v>364</v>
      </c>
      <c r="D144" s="40">
        <v>114</v>
      </c>
      <c r="E144" s="66">
        <v>2</v>
      </c>
      <c r="F144" s="62" t="s">
        <v>89</v>
      </c>
      <c r="G144" s="107" t="s">
        <v>481</v>
      </c>
      <c r="H144" s="40" t="s">
        <v>216</v>
      </c>
      <c r="I144" s="40" t="s">
        <v>354</v>
      </c>
      <c r="J144" s="41">
        <v>6171000</v>
      </c>
    </row>
    <row r="145" spans="1:10" s="7" customFormat="1" ht="66.75" customHeight="1" x14ac:dyDescent="0.2">
      <c r="A145" s="79" t="s">
        <v>424</v>
      </c>
      <c r="B145" s="79">
        <v>40</v>
      </c>
      <c r="C145" s="79" t="s">
        <v>127</v>
      </c>
      <c r="D145" s="40">
        <v>115</v>
      </c>
      <c r="E145" s="66">
        <v>2</v>
      </c>
      <c r="F145" s="62" t="s">
        <v>89</v>
      </c>
      <c r="G145" s="107" t="s">
        <v>184</v>
      </c>
      <c r="H145" s="40" t="s">
        <v>216</v>
      </c>
      <c r="I145" s="40" t="s">
        <v>92</v>
      </c>
      <c r="J145" s="41">
        <v>9900000</v>
      </c>
    </row>
    <row r="146" spans="1:10" s="7" customFormat="1" ht="103.5" customHeight="1" x14ac:dyDescent="0.2">
      <c r="A146" s="79" t="s">
        <v>425</v>
      </c>
      <c r="B146" s="79">
        <v>41</v>
      </c>
      <c r="C146" s="79" t="s">
        <v>128</v>
      </c>
      <c r="D146" s="40">
        <v>116</v>
      </c>
      <c r="E146" s="66">
        <v>2</v>
      </c>
      <c r="F146" s="62" t="s">
        <v>89</v>
      </c>
      <c r="G146" s="107" t="s">
        <v>184</v>
      </c>
      <c r="H146" s="40" t="s">
        <v>216</v>
      </c>
      <c r="I146" s="40" t="s">
        <v>92</v>
      </c>
      <c r="J146" s="41">
        <v>9900000</v>
      </c>
    </row>
    <row r="147" spans="1:10" s="7" customFormat="1" ht="147" customHeight="1" x14ac:dyDescent="0.2">
      <c r="A147" s="79" t="s">
        <v>426</v>
      </c>
      <c r="B147" s="79">
        <v>42</v>
      </c>
      <c r="C147" s="79" t="s">
        <v>129</v>
      </c>
      <c r="D147" s="40">
        <v>117</v>
      </c>
      <c r="E147" s="66">
        <v>2</v>
      </c>
      <c r="F147" s="62" t="s">
        <v>89</v>
      </c>
      <c r="G147" s="107" t="s">
        <v>185</v>
      </c>
      <c r="H147" s="40" t="s">
        <v>216</v>
      </c>
      <c r="I147" s="40" t="s">
        <v>92</v>
      </c>
      <c r="J147" s="41">
        <v>10000000</v>
      </c>
    </row>
    <row r="148" spans="1:10" s="7" customFormat="1" ht="103.5" customHeight="1" x14ac:dyDescent="0.2">
      <c r="A148" s="79" t="s">
        <v>427</v>
      </c>
      <c r="B148" s="79">
        <v>43</v>
      </c>
      <c r="C148" s="79" t="s">
        <v>130</v>
      </c>
      <c r="D148" s="40">
        <v>118</v>
      </c>
      <c r="E148" s="66">
        <v>2</v>
      </c>
      <c r="F148" s="62" t="s">
        <v>89</v>
      </c>
      <c r="G148" s="107" t="s">
        <v>186</v>
      </c>
      <c r="H148" s="40" t="s">
        <v>216</v>
      </c>
      <c r="I148" s="40" t="s">
        <v>92</v>
      </c>
      <c r="J148" s="41">
        <v>2270000</v>
      </c>
    </row>
    <row r="149" spans="1:10" s="7" customFormat="1" ht="66.75" customHeight="1" x14ac:dyDescent="0.2">
      <c r="A149" s="79" t="s">
        <v>428</v>
      </c>
      <c r="B149" s="79">
        <v>44</v>
      </c>
      <c r="C149" s="79" t="s">
        <v>188</v>
      </c>
      <c r="D149" s="40">
        <v>119</v>
      </c>
      <c r="E149" s="66">
        <v>2</v>
      </c>
      <c r="F149" s="62" t="s">
        <v>89</v>
      </c>
      <c r="G149" s="107" t="s">
        <v>187</v>
      </c>
      <c r="H149" s="40" t="s">
        <v>216</v>
      </c>
      <c r="I149" s="40" t="s">
        <v>92</v>
      </c>
      <c r="J149" s="41">
        <v>1770000</v>
      </c>
    </row>
    <row r="150" spans="1:10" s="7" customFormat="1" ht="152.25" customHeight="1" x14ac:dyDescent="0.2">
      <c r="A150" s="79" t="s">
        <v>429</v>
      </c>
      <c r="B150" s="79">
        <v>45</v>
      </c>
      <c r="C150" s="79" t="s">
        <v>113</v>
      </c>
      <c r="D150" s="40">
        <v>120</v>
      </c>
      <c r="E150" s="66">
        <v>2</v>
      </c>
      <c r="F150" s="62" t="s">
        <v>89</v>
      </c>
      <c r="G150" s="107" t="s">
        <v>168</v>
      </c>
      <c r="H150" s="40" t="s">
        <v>216</v>
      </c>
      <c r="I150" s="40" t="s">
        <v>91</v>
      </c>
      <c r="J150" s="41">
        <v>480000</v>
      </c>
    </row>
    <row r="151" spans="1:10" s="7" customFormat="1" ht="66.75" customHeight="1" x14ac:dyDescent="0.2">
      <c r="A151" s="79" t="s">
        <v>431</v>
      </c>
      <c r="B151" s="79">
        <v>46</v>
      </c>
      <c r="C151" s="79" t="s">
        <v>114</v>
      </c>
      <c r="D151" s="40">
        <v>121</v>
      </c>
      <c r="E151" s="66">
        <v>2</v>
      </c>
      <c r="F151" s="62" t="s">
        <v>89</v>
      </c>
      <c r="G151" s="107" t="s">
        <v>169</v>
      </c>
      <c r="H151" s="40" t="s">
        <v>216</v>
      </c>
      <c r="I151" s="40" t="s">
        <v>91</v>
      </c>
      <c r="J151" s="41">
        <v>990000</v>
      </c>
    </row>
    <row r="152" spans="1:10" s="7" customFormat="1" ht="144.75" customHeight="1" x14ac:dyDescent="0.2">
      <c r="A152" s="79" t="s">
        <v>430</v>
      </c>
      <c r="B152" s="79">
        <v>47</v>
      </c>
      <c r="C152" s="79" t="s">
        <v>115</v>
      </c>
      <c r="D152" s="40">
        <v>122</v>
      </c>
      <c r="E152" s="66">
        <v>2</v>
      </c>
      <c r="F152" s="62" t="s">
        <v>89</v>
      </c>
      <c r="G152" s="107" t="s">
        <v>170</v>
      </c>
      <c r="H152" s="40" t="s">
        <v>216</v>
      </c>
      <c r="I152" s="40" t="s">
        <v>91</v>
      </c>
      <c r="J152" s="41">
        <v>495000</v>
      </c>
    </row>
    <row r="153" spans="1:10" s="7" customFormat="1" ht="93" customHeight="1" x14ac:dyDescent="0.2">
      <c r="A153" s="79" t="s">
        <v>432</v>
      </c>
      <c r="B153" s="79">
        <v>48</v>
      </c>
      <c r="C153" s="79" t="s">
        <v>116</v>
      </c>
      <c r="D153" s="40">
        <v>123</v>
      </c>
      <c r="E153" s="66">
        <v>2</v>
      </c>
      <c r="F153" s="62" t="s">
        <v>89</v>
      </c>
      <c r="G153" s="107" t="s">
        <v>171</v>
      </c>
      <c r="H153" s="40" t="s">
        <v>216</v>
      </c>
      <c r="I153" s="40" t="s">
        <v>91</v>
      </c>
      <c r="J153" s="41">
        <v>3177000</v>
      </c>
    </row>
    <row r="154" spans="1:10" s="7" customFormat="1" ht="66.75" customHeight="1" x14ac:dyDescent="0.2">
      <c r="A154" s="79" t="s">
        <v>433</v>
      </c>
      <c r="B154" s="79">
        <v>49</v>
      </c>
      <c r="C154" s="79" t="s">
        <v>125</v>
      </c>
      <c r="D154" s="40">
        <v>124</v>
      </c>
      <c r="E154" s="66">
        <v>2</v>
      </c>
      <c r="F154" s="62" t="s">
        <v>89</v>
      </c>
      <c r="G154" s="107" t="s">
        <v>175</v>
      </c>
      <c r="H154" s="40" t="s">
        <v>216</v>
      </c>
      <c r="I154" s="40" t="s">
        <v>91</v>
      </c>
      <c r="J154" s="41">
        <v>6444000</v>
      </c>
    </row>
    <row r="155" spans="1:10" s="7" customFormat="1" ht="66.75" customHeight="1" x14ac:dyDescent="0.2">
      <c r="A155" s="79" t="s">
        <v>434</v>
      </c>
      <c r="B155" s="79">
        <v>50</v>
      </c>
      <c r="C155" s="79" t="s">
        <v>135</v>
      </c>
      <c r="D155" s="40">
        <v>125</v>
      </c>
      <c r="E155" s="66">
        <v>2</v>
      </c>
      <c r="F155" s="62" t="s">
        <v>89</v>
      </c>
      <c r="G155" s="107" t="s">
        <v>195</v>
      </c>
      <c r="H155" s="40" t="s">
        <v>216</v>
      </c>
      <c r="I155" s="40" t="s">
        <v>92</v>
      </c>
      <c r="J155" s="41">
        <v>3600000</v>
      </c>
    </row>
    <row r="156" spans="1:10" s="7" customFormat="1" ht="66.75" customHeight="1" x14ac:dyDescent="0.2">
      <c r="A156" s="79" t="s">
        <v>435</v>
      </c>
      <c r="B156" s="79">
        <v>51</v>
      </c>
      <c r="C156" s="79" t="s">
        <v>136</v>
      </c>
      <c r="D156" s="40">
        <v>126</v>
      </c>
      <c r="E156" s="66">
        <v>2</v>
      </c>
      <c r="F156" s="62" t="s">
        <v>89</v>
      </c>
      <c r="G156" s="107" t="s">
        <v>196</v>
      </c>
      <c r="H156" s="40" t="s">
        <v>216</v>
      </c>
      <c r="I156" s="40" t="s">
        <v>92</v>
      </c>
      <c r="J156" s="41">
        <v>4600000</v>
      </c>
    </row>
    <row r="157" spans="1:10" s="7" customFormat="1" ht="78.75" customHeight="1" x14ac:dyDescent="0.2">
      <c r="A157" s="79" t="s">
        <v>436</v>
      </c>
      <c r="B157" s="79">
        <v>52</v>
      </c>
      <c r="C157" s="79" t="s">
        <v>365</v>
      </c>
      <c r="D157" s="40">
        <v>127</v>
      </c>
      <c r="E157" s="66">
        <v>2</v>
      </c>
      <c r="F157" s="62" t="s">
        <v>89</v>
      </c>
      <c r="G157" s="107" t="s">
        <v>484</v>
      </c>
      <c r="H157" s="40" t="s">
        <v>216</v>
      </c>
      <c r="I157" s="40" t="s">
        <v>354</v>
      </c>
      <c r="J157" s="41">
        <v>9655000</v>
      </c>
    </row>
    <row r="158" spans="1:10" s="7" customFormat="1" ht="81.75" customHeight="1" x14ac:dyDescent="0.2">
      <c r="A158" s="79" t="s">
        <v>437</v>
      </c>
      <c r="B158" s="79">
        <v>53</v>
      </c>
      <c r="C158" s="79" t="s">
        <v>366</v>
      </c>
      <c r="D158" s="40">
        <v>128</v>
      </c>
      <c r="E158" s="66">
        <v>2</v>
      </c>
      <c r="F158" s="62" t="s">
        <v>89</v>
      </c>
      <c r="G158" s="107" t="s">
        <v>485</v>
      </c>
      <c r="H158" s="40" t="s">
        <v>216</v>
      </c>
      <c r="I158" s="40" t="s">
        <v>354</v>
      </c>
      <c r="J158" s="41">
        <v>3837000</v>
      </c>
    </row>
    <row r="159" spans="1:10" s="7" customFormat="1" ht="78.75" customHeight="1" x14ac:dyDescent="0.2">
      <c r="A159" s="79" t="s">
        <v>438</v>
      </c>
      <c r="B159" s="79">
        <v>54</v>
      </c>
      <c r="C159" s="79" t="s">
        <v>367</v>
      </c>
      <c r="D159" s="40">
        <v>129</v>
      </c>
      <c r="E159" s="66">
        <v>2</v>
      </c>
      <c r="F159" s="62" t="s">
        <v>89</v>
      </c>
      <c r="G159" s="107" t="s">
        <v>486</v>
      </c>
      <c r="H159" s="40" t="s">
        <v>216</v>
      </c>
      <c r="I159" s="40" t="s">
        <v>354</v>
      </c>
      <c r="J159" s="41">
        <v>7014000</v>
      </c>
    </row>
    <row r="160" spans="1:10" s="7" customFormat="1" ht="85.5" customHeight="1" x14ac:dyDescent="0.2">
      <c r="A160" s="79" t="s">
        <v>439</v>
      </c>
      <c r="B160" s="79">
        <v>55</v>
      </c>
      <c r="C160" s="79" t="s">
        <v>368</v>
      </c>
      <c r="D160" s="40">
        <v>130</v>
      </c>
      <c r="E160" s="66">
        <v>2</v>
      </c>
      <c r="F160" s="62" t="s">
        <v>89</v>
      </c>
      <c r="G160" s="107" t="s">
        <v>487</v>
      </c>
      <c r="H160" s="40" t="s">
        <v>216</v>
      </c>
      <c r="I160" s="40" t="s">
        <v>354</v>
      </c>
      <c r="J160" s="41">
        <v>5221000</v>
      </c>
    </row>
    <row r="161" spans="1:10" s="7" customFormat="1" ht="83.25" customHeight="1" x14ac:dyDescent="0.2">
      <c r="A161" s="79" t="s">
        <v>440</v>
      </c>
      <c r="B161" s="79">
        <v>56</v>
      </c>
      <c r="C161" s="79" t="s">
        <v>369</v>
      </c>
      <c r="D161" s="40">
        <v>131</v>
      </c>
      <c r="E161" s="66">
        <v>2</v>
      </c>
      <c r="F161" s="62" t="s">
        <v>89</v>
      </c>
      <c r="G161" s="107" t="s">
        <v>488</v>
      </c>
      <c r="H161" s="40" t="s">
        <v>216</v>
      </c>
      <c r="I161" s="40" t="s">
        <v>354</v>
      </c>
      <c r="J161" s="41">
        <v>7337000</v>
      </c>
    </row>
    <row r="162" spans="1:10" s="7" customFormat="1" ht="66.75" customHeight="1" x14ac:dyDescent="0.2">
      <c r="A162" s="79" t="s">
        <v>441</v>
      </c>
      <c r="B162" s="79">
        <v>57</v>
      </c>
      <c r="C162" s="79" t="s">
        <v>131</v>
      </c>
      <c r="D162" s="40">
        <v>132</v>
      </c>
      <c r="E162" s="66">
        <v>2</v>
      </c>
      <c r="F162" s="62" t="s">
        <v>89</v>
      </c>
      <c r="G162" s="107" t="s">
        <v>189</v>
      </c>
      <c r="H162" s="40" t="s">
        <v>216</v>
      </c>
      <c r="I162" s="40" t="s">
        <v>92</v>
      </c>
      <c r="J162" s="41">
        <v>4200000</v>
      </c>
    </row>
    <row r="163" spans="1:10" s="7" customFormat="1" ht="66.75" customHeight="1" x14ac:dyDescent="0.2">
      <c r="A163" s="79" t="s">
        <v>442</v>
      </c>
      <c r="B163" s="79">
        <v>58</v>
      </c>
      <c r="C163" s="79" t="s">
        <v>132</v>
      </c>
      <c r="D163" s="40">
        <v>133</v>
      </c>
      <c r="E163" s="66">
        <v>2</v>
      </c>
      <c r="F163" s="62" t="s">
        <v>89</v>
      </c>
      <c r="G163" s="107" t="s">
        <v>190</v>
      </c>
      <c r="H163" s="40" t="s">
        <v>216</v>
      </c>
      <c r="I163" s="40" t="s">
        <v>92</v>
      </c>
      <c r="J163" s="41">
        <v>3300000</v>
      </c>
    </row>
    <row r="164" spans="1:10" s="7" customFormat="1" ht="66.75" customHeight="1" x14ac:dyDescent="0.2">
      <c r="A164" s="79" t="s">
        <v>443</v>
      </c>
      <c r="B164" s="79">
        <v>59</v>
      </c>
      <c r="C164" s="79" t="s">
        <v>133</v>
      </c>
      <c r="D164" s="40">
        <v>134</v>
      </c>
      <c r="E164" s="66">
        <v>2</v>
      </c>
      <c r="F164" s="62" t="s">
        <v>89</v>
      </c>
      <c r="G164" s="107" t="s">
        <v>191</v>
      </c>
      <c r="H164" s="40" t="s">
        <v>216</v>
      </c>
      <c r="I164" s="40" t="s">
        <v>92</v>
      </c>
      <c r="J164" s="41">
        <v>2000000</v>
      </c>
    </row>
    <row r="165" spans="1:10" s="7" customFormat="1" ht="66.75" customHeight="1" x14ac:dyDescent="0.2">
      <c r="A165" s="79" t="s">
        <v>444</v>
      </c>
      <c r="B165" s="79">
        <v>60</v>
      </c>
      <c r="C165" s="79" t="s">
        <v>192</v>
      </c>
      <c r="D165" s="40">
        <v>135</v>
      </c>
      <c r="E165" s="66">
        <v>2</v>
      </c>
      <c r="F165" s="62" t="s">
        <v>89</v>
      </c>
      <c r="G165" s="107" t="s">
        <v>193</v>
      </c>
      <c r="H165" s="40" t="s">
        <v>216</v>
      </c>
      <c r="I165" s="40" t="s">
        <v>92</v>
      </c>
      <c r="J165" s="41">
        <v>1860000</v>
      </c>
    </row>
    <row r="166" spans="1:10" s="7" customFormat="1" ht="66.75" customHeight="1" x14ac:dyDescent="0.2">
      <c r="A166" s="79" t="s">
        <v>445</v>
      </c>
      <c r="B166" s="79">
        <v>61</v>
      </c>
      <c r="C166" s="79" t="s">
        <v>134</v>
      </c>
      <c r="D166" s="40">
        <v>136</v>
      </c>
      <c r="E166" s="66">
        <v>2</v>
      </c>
      <c r="F166" s="62" t="s">
        <v>89</v>
      </c>
      <c r="G166" s="107" t="s">
        <v>194</v>
      </c>
      <c r="H166" s="40" t="s">
        <v>216</v>
      </c>
      <c r="I166" s="40" t="s">
        <v>92</v>
      </c>
      <c r="J166" s="41">
        <v>4300000</v>
      </c>
    </row>
    <row r="167" spans="1:10" s="7" customFormat="1" ht="36" customHeight="1" x14ac:dyDescent="0.2">
      <c r="A167" s="78" t="s">
        <v>126</v>
      </c>
      <c r="B167" s="79"/>
      <c r="C167" s="78"/>
      <c r="D167" s="10"/>
      <c r="E167" s="66"/>
      <c r="F167" s="62"/>
      <c r="G167" s="107"/>
      <c r="H167" s="6"/>
      <c r="I167" s="40"/>
      <c r="J167" s="41"/>
    </row>
    <row r="168" spans="1:10" s="7" customFormat="1" ht="63.75" customHeight="1" x14ac:dyDescent="0.2">
      <c r="A168" s="81" t="s">
        <v>446</v>
      </c>
      <c r="B168" s="79"/>
      <c r="C168" s="81"/>
      <c r="D168" s="40">
        <v>137</v>
      </c>
      <c r="E168" s="66">
        <v>2</v>
      </c>
      <c r="F168" s="62" t="s">
        <v>89</v>
      </c>
      <c r="G168" s="107" t="s">
        <v>197</v>
      </c>
      <c r="H168" s="40" t="s">
        <v>213</v>
      </c>
      <c r="I168" s="40" t="s">
        <v>92</v>
      </c>
      <c r="J168" s="41">
        <v>2366000</v>
      </c>
    </row>
    <row r="169" spans="1:10" s="7" customFormat="1" ht="36.75" customHeight="1" x14ac:dyDescent="0.2">
      <c r="A169" s="132" t="s">
        <v>452</v>
      </c>
      <c r="B169" s="79"/>
      <c r="C169" s="132"/>
      <c r="D169" s="10"/>
      <c r="E169" s="66"/>
      <c r="F169" s="62"/>
      <c r="G169" s="107"/>
      <c r="H169" s="40"/>
      <c r="I169" s="40"/>
      <c r="J169" s="41"/>
    </row>
    <row r="170" spans="1:10" s="7" customFormat="1" ht="83.25" customHeight="1" x14ac:dyDescent="0.2">
      <c r="A170" s="81" t="s">
        <v>447</v>
      </c>
      <c r="B170" s="79"/>
      <c r="C170" s="133"/>
      <c r="D170" s="40">
        <v>44</v>
      </c>
      <c r="E170" s="66">
        <v>2</v>
      </c>
      <c r="F170" s="62" t="s">
        <v>89</v>
      </c>
      <c r="G170" s="107" t="s">
        <v>210</v>
      </c>
      <c r="H170" s="40" t="s">
        <v>211</v>
      </c>
      <c r="I170" s="40" t="s">
        <v>94</v>
      </c>
      <c r="J170" s="41">
        <v>15000000</v>
      </c>
    </row>
    <row r="171" spans="1:10" s="7" customFormat="1" ht="64.5" customHeight="1" x14ac:dyDescent="0.2">
      <c r="A171" s="81" t="s">
        <v>448</v>
      </c>
      <c r="B171" s="79"/>
      <c r="C171" s="133"/>
      <c r="D171" s="40">
        <v>138</v>
      </c>
      <c r="E171" s="66">
        <v>2</v>
      </c>
      <c r="F171" s="62" t="s">
        <v>89</v>
      </c>
      <c r="G171" s="107" t="s">
        <v>489</v>
      </c>
      <c r="H171" s="40" t="s">
        <v>493</v>
      </c>
      <c r="I171" s="40" t="s">
        <v>354</v>
      </c>
      <c r="J171" s="41">
        <v>9253000</v>
      </c>
    </row>
    <row r="172" spans="1:10" s="7" customFormat="1" ht="64.5" customHeight="1" x14ac:dyDescent="0.2">
      <c r="A172" s="81" t="s">
        <v>449</v>
      </c>
      <c r="B172" s="79"/>
      <c r="C172" s="133"/>
      <c r="D172" s="40">
        <v>139</v>
      </c>
      <c r="E172" s="66">
        <v>2</v>
      </c>
      <c r="F172" s="62" t="s">
        <v>89</v>
      </c>
      <c r="G172" s="107" t="s">
        <v>490</v>
      </c>
      <c r="H172" s="40" t="s">
        <v>493</v>
      </c>
      <c r="I172" s="40" t="s">
        <v>354</v>
      </c>
      <c r="J172" s="41">
        <v>18124000</v>
      </c>
    </row>
    <row r="173" spans="1:10" s="7" customFormat="1" ht="69" customHeight="1" x14ac:dyDescent="0.2">
      <c r="A173" s="81" t="s">
        <v>450</v>
      </c>
      <c r="B173" s="79"/>
      <c r="C173" s="133"/>
      <c r="D173" s="40">
        <v>140</v>
      </c>
      <c r="E173" s="66">
        <v>2</v>
      </c>
      <c r="F173" s="62" t="s">
        <v>89</v>
      </c>
      <c r="G173" s="107" t="s">
        <v>491</v>
      </c>
      <c r="H173" s="40" t="s">
        <v>493</v>
      </c>
      <c r="I173" s="40" t="s">
        <v>354</v>
      </c>
      <c r="J173" s="41">
        <v>8557000</v>
      </c>
    </row>
    <row r="174" spans="1:10" s="7" customFormat="1" ht="69" customHeight="1" x14ac:dyDescent="0.2">
      <c r="A174" s="81" t="s">
        <v>451</v>
      </c>
      <c r="B174" s="79"/>
      <c r="C174" s="133"/>
      <c r="D174" s="40">
        <v>141</v>
      </c>
      <c r="E174" s="66">
        <v>2</v>
      </c>
      <c r="F174" s="62" t="s">
        <v>89</v>
      </c>
      <c r="G174" s="107" t="s">
        <v>492</v>
      </c>
      <c r="H174" s="40" t="s">
        <v>493</v>
      </c>
      <c r="I174" s="40" t="s">
        <v>354</v>
      </c>
      <c r="J174" s="41">
        <v>5264000</v>
      </c>
    </row>
    <row r="175" spans="1:10" s="7" customFormat="1" ht="82.5" customHeight="1" x14ac:dyDescent="0.2">
      <c r="A175" s="82" t="s">
        <v>599</v>
      </c>
      <c r="B175" s="82"/>
      <c r="C175" s="82"/>
      <c r="D175" s="10"/>
      <c r="E175" s="66"/>
      <c r="F175" s="62"/>
      <c r="G175" s="107"/>
      <c r="H175" s="6"/>
      <c r="I175" s="40"/>
      <c r="J175" s="41"/>
    </row>
    <row r="176" spans="1:10" s="7" customFormat="1" ht="100.5" customHeight="1" x14ac:dyDescent="0.2">
      <c r="A176" s="83" t="s">
        <v>600</v>
      </c>
      <c r="B176" s="83"/>
      <c r="C176" s="83"/>
      <c r="D176" s="40">
        <v>20</v>
      </c>
      <c r="E176" s="66">
        <v>2</v>
      </c>
      <c r="F176" s="62" t="s">
        <v>89</v>
      </c>
      <c r="G176" s="38" t="s">
        <v>267</v>
      </c>
      <c r="H176" s="45" t="s">
        <v>268</v>
      </c>
      <c r="I176" s="40" t="s">
        <v>71</v>
      </c>
      <c r="J176" s="41">
        <v>12000000</v>
      </c>
    </row>
    <row r="177" spans="1:10" s="7" customFormat="1" ht="114.75" customHeight="1" x14ac:dyDescent="0.2">
      <c r="A177" s="83" t="s">
        <v>601</v>
      </c>
      <c r="B177" s="83"/>
      <c r="C177" s="83"/>
      <c r="D177" s="40">
        <v>21</v>
      </c>
      <c r="E177" s="66">
        <v>2</v>
      </c>
      <c r="F177" s="62" t="s">
        <v>89</v>
      </c>
      <c r="G177" s="38" t="s">
        <v>269</v>
      </c>
      <c r="H177" s="45" t="s">
        <v>268</v>
      </c>
      <c r="I177" s="40" t="s">
        <v>71</v>
      </c>
      <c r="J177" s="41">
        <v>15000000</v>
      </c>
    </row>
    <row r="178" spans="1:10" s="7" customFormat="1" ht="102.75" customHeight="1" x14ac:dyDescent="0.2">
      <c r="A178" s="83" t="s">
        <v>602</v>
      </c>
      <c r="B178" s="83"/>
      <c r="C178" s="83"/>
      <c r="D178" s="40">
        <v>22</v>
      </c>
      <c r="E178" s="66">
        <v>2</v>
      </c>
      <c r="F178" s="62" t="s">
        <v>89</v>
      </c>
      <c r="G178" s="38" t="s">
        <v>270</v>
      </c>
      <c r="H178" s="45" t="s">
        <v>268</v>
      </c>
      <c r="I178" s="40" t="s">
        <v>71</v>
      </c>
      <c r="J178" s="41">
        <v>36000000</v>
      </c>
    </row>
    <row r="179" spans="1:10" s="7" customFormat="1" ht="33" customHeight="1" x14ac:dyDescent="0.2">
      <c r="A179" s="82" t="s">
        <v>294</v>
      </c>
      <c r="B179" s="82"/>
      <c r="C179" s="82"/>
      <c r="D179" s="10"/>
      <c r="E179" s="66"/>
      <c r="F179" s="62"/>
      <c r="G179" s="107"/>
      <c r="H179" s="6"/>
      <c r="I179" s="40"/>
      <c r="J179" s="41"/>
    </row>
    <row r="180" spans="1:10" s="7" customFormat="1" ht="64.5" customHeight="1" x14ac:dyDescent="0.2">
      <c r="A180" s="134" t="s">
        <v>453</v>
      </c>
      <c r="B180" s="134"/>
      <c r="C180" s="134"/>
      <c r="D180" s="40">
        <v>15</v>
      </c>
      <c r="E180" s="66">
        <v>2</v>
      </c>
      <c r="F180" s="62" t="s">
        <v>89</v>
      </c>
      <c r="G180" s="107" t="s">
        <v>494</v>
      </c>
      <c r="H180" s="40" t="s">
        <v>495</v>
      </c>
      <c r="I180" s="40" t="s">
        <v>74</v>
      </c>
      <c r="J180" s="41">
        <v>2000000</v>
      </c>
    </row>
    <row r="181" spans="1:10" s="7" customFormat="1" ht="163.5" customHeight="1" x14ac:dyDescent="0.2">
      <c r="A181" s="134" t="s">
        <v>454</v>
      </c>
      <c r="B181" s="134"/>
      <c r="C181" s="134"/>
      <c r="D181" s="40">
        <v>16</v>
      </c>
      <c r="E181" s="66">
        <v>2</v>
      </c>
      <c r="F181" s="62" t="s">
        <v>89</v>
      </c>
      <c r="G181" s="107" t="s">
        <v>455</v>
      </c>
      <c r="H181" s="40" t="s">
        <v>212</v>
      </c>
      <c r="I181" s="40" t="s">
        <v>95</v>
      </c>
      <c r="J181" s="41">
        <v>2949400</v>
      </c>
    </row>
    <row r="182" spans="1:10" s="7" customFormat="1" ht="19.5" customHeight="1" x14ac:dyDescent="0.2">
      <c r="A182" s="196" t="s">
        <v>550</v>
      </c>
      <c r="B182" s="195"/>
      <c r="C182" s="195"/>
      <c r="D182" s="178"/>
      <c r="E182" s="179"/>
      <c r="F182" s="180"/>
      <c r="G182" s="180"/>
      <c r="H182" s="178"/>
      <c r="I182" s="178"/>
      <c r="J182" s="197">
        <f>SUM(J92:J181)</f>
        <v>638532400</v>
      </c>
    </row>
    <row r="183" spans="1:10" ht="15.75" x14ac:dyDescent="0.2">
      <c r="A183" s="25" t="s">
        <v>8</v>
      </c>
      <c r="B183" s="25"/>
      <c r="C183" s="25"/>
      <c r="D183" s="17"/>
      <c r="E183" s="113"/>
      <c r="F183" s="32"/>
      <c r="G183" s="286"/>
      <c r="H183" s="18"/>
      <c r="I183" s="17"/>
      <c r="J183" s="17"/>
    </row>
    <row r="184" spans="1:10" ht="15.75" customHeight="1" x14ac:dyDescent="0.2">
      <c r="A184" s="23" t="s">
        <v>9</v>
      </c>
      <c r="B184" s="23"/>
      <c r="C184" s="23"/>
      <c r="D184" s="35"/>
      <c r="E184" s="42"/>
      <c r="F184" s="32"/>
      <c r="G184" s="286"/>
      <c r="H184" s="13"/>
      <c r="I184" s="6"/>
      <c r="J184" s="6"/>
    </row>
    <row r="185" spans="1:10" s="7" customFormat="1" ht="15.75" x14ac:dyDescent="0.2">
      <c r="A185" s="23" t="s">
        <v>10</v>
      </c>
      <c r="B185" s="23"/>
      <c r="C185" s="23"/>
      <c r="D185" s="10"/>
      <c r="E185" s="114"/>
      <c r="F185" s="32"/>
      <c r="G185" s="286"/>
      <c r="H185" s="13" t="s">
        <v>36</v>
      </c>
      <c r="I185" s="6"/>
      <c r="J185" s="6"/>
    </row>
    <row r="186" spans="1:10" s="7" customFormat="1" ht="15.75" x14ac:dyDescent="0.2">
      <c r="A186" s="23" t="s">
        <v>11</v>
      </c>
      <c r="B186" s="23"/>
      <c r="C186" s="23"/>
      <c r="D186" s="10"/>
      <c r="E186" s="114"/>
      <c r="F186" s="32"/>
      <c r="G186" s="286"/>
      <c r="H186" s="13" t="s">
        <v>36</v>
      </c>
      <c r="I186" s="6"/>
      <c r="J186" s="6"/>
    </row>
    <row r="187" spans="1:10" ht="15.75" customHeight="1" x14ac:dyDescent="0.2">
      <c r="A187" s="21" t="s">
        <v>12</v>
      </c>
      <c r="B187" s="21"/>
      <c r="C187" s="21"/>
      <c r="D187" s="17"/>
      <c r="E187" s="113"/>
      <c r="F187" s="32"/>
      <c r="G187" s="286"/>
      <c r="H187" s="18"/>
      <c r="I187" s="17"/>
      <c r="J187" s="17"/>
    </row>
    <row r="188" spans="1:10" ht="15.75" customHeight="1" x14ac:dyDescent="0.2">
      <c r="A188" s="22" t="s">
        <v>13</v>
      </c>
      <c r="B188" s="22"/>
      <c r="C188" s="22"/>
      <c r="D188" s="35"/>
      <c r="E188" s="42"/>
      <c r="F188" s="32"/>
      <c r="G188" s="286"/>
      <c r="H188" s="13" t="s">
        <v>36</v>
      </c>
      <c r="I188" s="6"/>
      <c r="J188" s="6"/>
    </row>
    <row r="189" spans="1:10" ht="15.75" customHeight="1" x14ac:dyDescent="0.2">
      <c r="A189" s="20" t="s">
        <v>16</v>
      </c>
      <c r="B189" s="20"/>
      <c r="C189" s="20"/>
      <c r="D189" s="6"/>
      <c r="E189" s="110"/>
      <c r="F189" s="32"/>
      <c r="G189" s="286"/>
      <c r="H189" s="13"/>
      <c r="I189" s="6"/>
      <c r="J189" s="6"/>
    </row>
    <row r="190" spans="1:10" ht="15.75" customHeight="1" x14ac:dyDescent="0.2">
      <c r="A190" s="22" t="s">
        <v>14</v>
      </c>
      <c r="B190" s="22"/>
      <c r="C190" s="22"/>
      <c r="D190" s="35"/>
      <c r="E190" s="42"/>
      <c r="F190" s="32"/>
      <c r="G190" s="286"/>
      <c r="H190" s="13" t="s">
        <v>36</v>
      </c>
      <c r="I190" s="6"/>
      <c r="J190" s="6"/>
    </row>
    <row r="191" spans="1:10" ht="15.75" customHeight="1" x14ac:dyDescent="0.2">
      <c r="A191" s="97" t="s">
        <v>550</v>
      </c>
      <c r="B191" s="97"/>
      <c r="C191" s="97"/>
      <c r="D191" s="142"/>
      <c r="E191" s="100"/>
      <c r="F191" s="90"/>
      <c r="G191" s="289"/>
      <c r="H191" s="89"/>
      <c r="I191" s="91"/>
      <c r="J191" s="98">
        <f>J182</f>
        <v>638532400</v>
      </c>
    </row>
    <row r="192" spans="1:10" s="7" customFormat="1" ht="52.5" customHeight="1" x14ac:dyDescent="0.2">
      <c r="A192" s="49" t="s">
        <v>139</v>
      </c>
      <c r="B192" s="49"/>
      <c r="C192" s="49"/>
      <c r="D192" s="141"/>
      <c r="E192" s="73"/>
      <c r="F192" s="74"/>
      <c r="G192" s="74"/>
      <c r="H192" s="51"/>
      <c r="I192" s="52"/>
      <c r="J192" s="53"/>
    </row>
    <row r="193" spans="1:10" s="7" customFormat="1" ht="20.25" customHeight="1" x14ac:dyDescent="0.2">
      <c r="A193" s="84" t="s">
        <v>77</v>
      </c>
      <c r="B193" s="84"/>
      <c r="C193" s="84"/>
      <c r="D193" s="10"/>
      <c r="E193" s="66"/>
      <c r="F193" s="62"/>
      <c r="G193" s="107"/>
      <c r="H193" s="6"/>
      <c r="I193" s="35"/>
      <c r="J193" s="36"/>
    </row>
    <row r="194" spans="1:10" s="7" customFormat="1" ht="33" customHeight="1" x14ac:dyDescent="0.2">
      <c r="A194" s="78" t="s">
        <v>143</v>
      </c>
      <c r="B194" s="78"/>
      <c r="C194" s="78"/>
      <c r="D194" s="10"/>
      <c r="E194" s="66"/>
      <c r="F194" s="62"/>
      <c r="G194" s="107"/>
      <c r="H194" s="6"/>
      <c r="I194" s="35"/>
      <c r="J194" s="36"/>
    </row>
    <row r="195" spans="1:10" s="7" customFormat="1" ht="69" customHeight="1" x14ac:dyDescent="0.2">
      <c r="A195" s="85" t="s">
        <v>341</v>
      </c>
      <c r="B195" s="85"/>
      <c r="C195" s="85"/>
      <c r="D195" s="40">
        <v>17</v>
      </c>
      <c r="E195" s="66">
        <v>4</v>
      </c>
      <c r="F195" s="62" t="s">
        <v>140</v>
      </c>
      <c r="G195" s="107" t="s">
        <v>200</v>
      </c>
      <c r="H195" s="108" t="s">
        <v>201</v>
      </c>
      <c r="I195" s="40" t="s">
        <v>141</v>
      </c>
      <c r="J195" s="41">
        <v>1301300</v>
      </c>
    </row>
    <row r="196" spans="1:10" s="7" customFormat="1" ht="51.75" customHeight="1" x14ac:dyDescent="0.2">
      <c r="A196" s="39" t="s">
        <v>340</v>
      </c>
      <c r="B196" s="39"/>
      <c r="C196" s="39"/>
      <c r="D196" s="40">
        <v>48</v>
      </c>
      <c r="E196" s="42">
        <v>2</v>
      </c>
      <c r="F196" s="38" t="s">
        <v>69</v>
      </c>
      <c r="G196" s="107" t="s">
        <v>555</v>
      </c>
      <c r="H196" s="40" t="s">
        <v>279</v>
      </c>
      <c r="I196" s="40" t="s">
        <v>66</v>
      </c>
      <c r="J196" s="41">
        <v>10000000</v>
      </c>
    </row>
    <row r="197" spans="1:10" s="7" customFormat="1" ht="66.75" customHeight="1" x14ac:dyDescent="0.2">
      <c r="A197" s="85" t="s">
        <v>468</v>
      </c>
      <c r="B197" s="85"/>
      <c r="C197" s="85"/>
      <c r="D197" s="40">
        <v>142</v>
      </c>
      <c r="E197" s="66">
        <v>4</v>
      </c>
      <c r="F197" s="62" t="s">
        <v>140</v>
      </c>
      <c r="G197" s="107" t="s">
        <v>554</v>
      </c>
      <c r="H197" s="40" t="s">
        <v>202</v>
      </c>
      <c r="I197" s="40" t="s">
        <v>91</v>
      </c>
      <c r="J197" s="41">
        <v>2410000</v>
      </c>
    </row>
    <row r="198" spans="1:10" s="7" customFormat="1" ht="53.25" customHeight="1" x14ac:dyDescent="0.2">
      <c r="A198" s="127" t="s">
        <v>342</v>
      </c>
      <c r="B198" s="127"/>
      <c r="C198" s="127"/>
      <c r="D198" s="40"/>
      <c r="E198" s="66"/>
      <c r="F198" s="62"/>
      <c r="G198" s="107"/>
      <c r="H198" s="40"/>
      <c r="I198" s="40"/>
      <c r="J198" s="41"/>
    </row>
    <row r="199" spans="1:10" s="7" customFormat="1" ht="117.75" customHeight="1" x14ac:dyDescent="0.2">
      <c r="A199" s="79" t="s">
        <v>345</v>
      </c>
      <c r="B199" s="79"/>
      <c r="C199" s="79"/>
      <c r="D199" s="40">
        <v>40</v>
      </c>
      <c r="E199" s="66">
        <v>4</v>
      </c>
      <c r="F199" s="62" t="s">
        <v>140</v>
      </c>
      <c r="G199" s="107" t="s">
        <v>198</v>
      </c>
      <c r="H199" s="108" t="s">
        <v>199</v>
      </c>
      <c r="I199" s="40" t="s">
        <v>537</v>
      </c>
      <c r="J199" s="41">
        <v>1007600</v>
      </c>
    </row>
    <row r="200" spans="1:10" s="7" customFormat="1" ht="35.25" customHeight="1" x14ac:dyDescent="0.2">
      <c r="A200" s="130" t="s">
        <v>343</v>
      </c>
      <c r="B200" s="130"/>
      <c r="C200" s="130"/>
      <c r="D200" s="123"/>
      <c r="E200" s="126"/>
      <c r="F200" s="62"/>
      <c r="G200" s="107"/>
      <c r="H200" s="129"/>
      <c r="I200" s="123"/>
      <c r="J200" s="117"/>
    </row>
    <row r="201" spans="1:10" s="7" customFormat="1" ht="38.25" customHeight="1" x14ac:dyDescent="0.2">
      <c r="A201" s="128" t="s">
        <v>344</v>
      </c>
      <c r="B201" s="128"/>
      <c r="C201" s="128"/>
      <c r="D201" s="123">
        <v>18</v>
      </c>
      <c r="E201" s="126">
        <v>4</v>
      </c>
      <c r="F201" s="62" t="s">
        <v>140</v>
      </c>
      <c r="G201" s="107" t="s">
        <v>596</v>
      </c>
      <c r="H201" s="129" t="s">
        <v>597</v>
      </c>
      <c r="I201" s="123" t="s">
        <v>74</v>
      </c>
      <c r="J201" s="117">
        <v>1000000</v>
      </c>
    </row>
    <row r="202" spans="1:10" s="7" customFormat="1" ht="18.75" customHeight="1" x14ac:dyDescent="0.2">
      <c r="A202" s="200" t="s">
        <v>542</v>
      </c>
      <c r="B202" s="198"/>
      <c r="C202" s="198"/>
      <c r="D202" s="178"/>
      <c r="E202" s="179"/>
      <c r="F202" s="180"/>
      <c r="G202" s="180"/>
      <c r="H202" s="199"/>
      <c r="I202" s="178"/>
      <c r="J202" s="181">
        <f>SUM(J195:J201)</f>
        <v>15718900</v>
      </c>
    </row>
    <row r="203" spans="1:10" ht="15.75" x14ac:dyDescent="0.2">
      <c r="A203" s="25" t="s">
        <v>8</v>
      </c>
      <c r="B203" s="25"/>
      <c r="C203" s="25"/>
      <c r="D203" s="17"/>
      <c r="E203" s="113"/>
      <c r="F203" s="32"/>
      <c r="G203" s="286"/>
      <c r="H203" s="18"/>
      <c r="I203" s="17"/>
      <c r="J203" s="17"/>
    </row>
    <row r="204" spans="1:10" ht="15.75" customHeight="1" x14ac:dyDescent="0.2">
      <c r="A204" s="23" t="s">
        <v>501</v>
      </c>
      <c r="B204" s="23"/>
      <c r="C204" s="23"/>
      <c r="D204" s="35"/>
      <c r="E204" s="42"/>
      <c r="F204" s="32"/>
      <c r="G204" s="286"/>
      <c r="H204" s="13"/>
      <c r="I204" s="6"/>
      <c r="J204" s="6"/>
    </row>
    <row r="205" spans="1:10" s="115" customFormat="1" ht="116.25" customHeight="1" x14ac:dyDescent="0.2">
      <c r="A205" s="147" t="s">
        <v>508</v>
      </c>
      <c r="B205" s="145"/>
      <c r="C205" s="145"/>
      <c r="D205" s="123"/>
      <c r="E205" s="122">
        <v>4</v>
      </c>
      <c r="F205" s="46" t="s">
        <v>502</v>
      </c>
      <c r="G205" s="38" t="s">
        <v>504</v>
      </c>
      <c r="H205" s="123" t="s">
        <v>591</v>
      </c>
      <c r="I205" s="123" t="s">
        <v>502</v>
      </c>
      <c r="J205" s="117">
        <v>18500000</v>
      </c>
    </row>
    <row r="206" spans="1:10" s="135" customFormat="1" ht="82.5" customHeight="1" x14ac:dyDescent="0.2">
      <c r="A206" s="147" t="s">
        <v>509</v>
      </c>
      <c r="B206" s="145"/>
      <c r="C206" s="145"/>
      <c r="D206" s="146"/>
      <c r="E206" s="122">
        <v>4</v>
      </c>
      <c r="F206" s="46" t="s">
        <v>503</v>
      </c>
      <c r="G206" s="38" t="s">
        <v>505</v>
      </c>
      <c r="H206" s="123" t="s">
        <v>592</v>
      </c>
      <c r="I206" s="123" t="s">
        <v>503</v>
      </c>
      <c r="J206" s="117">
        <v>2585000</v>
      </c>
    </row>
    <row r="207" spans="1:10" s="135" customFormat="1" ht="147" customHeight="1" x14ac:dyDescent="0.2">
      <c r="A207" s="147" t="s">
        <v>510</v>
      </c>
      <c r="B207" s="145"/>
      <c r="C207" s="145"/>
      <c r="D207" s="146"/>
      <c r="E207" s="122">
        <v>4</v>
      </c>
      <c r="F207" s="46" t="s">
        <v>503</v>
      </c>
      <c r="G207" s="38" t="s">
        <v>506</v>
      </c>
      <c r="H207" s="123" t="s">
        <v>593</v>
      </c>
      <c r="I207" s="123" t="s">
        <v>503</v>
      </c>
      <c r="J207" s="117">
        <v>3547000</v>
      </c>
    </row>
    <row r="208" spans="1:10" s="135" customFormat="1" ht="138.75" customHeight="1" x14ac:dyDescent="0.2">
      <c r="A208" s="147" t="s">
        <v>511</v>
      </c>
      <c r="B208" s="145"/>
      <c r="C208" s="145"/>
      <c r="D208" s="146"/>
      <c r="E208" s="122">
        <v>4</v>
      </c>
      <c r="F208" s="46" t="s">
        <v>503</v>
      </c>
      <c r="G208" s="38" t="s">
        <v>507</v>
      </c>
      <c r="H208" s="123" t="s">
        <v>594</v>
      </c>
      <c r="I208" s="123" t="s">
        <v>503</v>
      </c>
      <c r="J208" s="117">
        <v>5530000</v>
      </c>
    </row>
    <row r="209" spans="1:10" s="135" customFormat="1" ht="21" customHeight="1" x14ac:dyDescent="0.2">
      <c r="A209" s="204" t="s">
        <v>549</v>
      </c>
      <c r="B209" s="201"/>
      <c r="C209" s="201"/>
      <c r="D209" s="202"/>
      <c r="E209" s="179"/>
      <c r="F209" s="203"/>
      <c r="G209" s="180"/>
      <c r="H209" s="179"/>
      <c r="I209" s="178"/>
      <c r="J209" s="197">
        <f>SUM(J205:J208)</f>
        <v>30162000</v>
      </c>
    </row>
    <row r="210" spans="1:10" ht="15.75" customHeight="1" x14ac:dyDescent="0.2">
      <c r="A210" s="21" t="s">
        <v>12</v>
      </c>
      <c r="B210" s="21"/>
      <c r="C210" s="21"/>
      <c r="D210" s="17"/>
      <c r="E210" s="113"/>
      <c r="F210" s="32"/>
      <c r="G210" s="286"/>
      <c r="H210" s="18"/>
      <c r="I210" s="17"/>
      <c r="J210" s="17"/>
    </row>
    <row r="211" spans="1:10" ht="15.75" customHeight="1" x14ac:dyDescent="0.2">
      <c r="A211" s="22" t="s">
        <v>13</v>
      </c>
      <c r="B211" s="22"/>
      <c r="C211" s="22"/>
      <c r="D211" s="35"/>
      <c r="E211" s="42"/>
      <c r="F211" s="32"/>
      <c r="G211" s="286"/>
      <c r="H211" s="13" t="s">
        <v>36</v>
      </c>
      <c r="I211" s="6"/>
      <c r="J211" s="6"/>
    </row>
    <row r="212" spans="1:10" ht="15.75" customHeight="1" x14ac:dyDescent="0.2">
      <c r="A212" s="20" t="s">
        <v>16</v>
      </c>
      <c r="B212" s="20"/>
      <c r="C212" s="20"/>
      <c r="D212" s="6"/>
      <c r="E212" s="110"/>
      <c r="F212" s="32"/>
      <c r="G212" s="286"/>
      <c r="H212" s="13"/>
      <c r="I212" s="6"/>
      <c r="J212" s="6"/>
    </row>
    <row r="213" spans="1:10" ht="15.75" customHeight="1" x14ac:dyDescent="0.2">
      <c r="A213" s="22" t="s">
        <v>14</v>
      </c>
      <c r="B213" s="22"/>
      <c r="C213" s="22"/>
      <c r="D213" s="35"/>
      <c r="E213" s="42"/>
      <c r="F213" s="32"/>
      <c r="G213" s="286"/>
      <c r="H213" s="13" t="s">
        <v>36</v>
      </c>
      <c r="I213" s="6"/>
      <c r="J213" s="6"/>
    </row>
    <row r="214" spans="1:10" s="7" customFormat="1" ht="18" customHeight="1" x14ac:dyDescent="0.2">
      <c r="A214" s="93" t="s">
        <v>551</v>
      </c>
      <c r="B214" s="93"/>
      <c r="C214" s="93"/>
      <c r="D214" s="137"/>
      <c r="E214" s="94"/>
      <c r="F214" s="95"/>
      <c r="G214" s="95"/>
      <c r="H214" s="91"/>
      <c r="I214" s="91"/>
      <c r="J214" s="96">
        <f>J202+J209</f>
        <v>45880900</v>
      </c>
    </row>
    <row r="215" spans="1:10" s="7" customFormat="1" ht="63" customHeight="1" x14ac:dyDescent="0.2">
      <c r="A215" s="49" t="s">
        <v>598</v>
      </c>
      <c r="B215" s="49"/>
      <c r="C215" s="49"/>
      <c r="D215" s="141"/>
      <c r="E215" s="73"/>
      <c r="F215" s="74"/>
      <c r="G215" s="74"/>
      <c r="H215" s="51"/>
      <c r="I215" s="52"/>
      <c r="J215" s="53"/>
    </row>
    <row r="216" spans="1:10" s="7" customFormat="1" ht="21" customHeight="1" x14ac:dyDescent="0.2">
      <c r="A216" s="84" t="s">
        <v>77</v>
      </c>
      <c r="B216" s="84"/>
      <c r="C216" s="84"/>
      <c r="D216" s="143"/>
      <c r="E216" s="42"/>
      <c r="F216" s="38"/>
      <c r="G216" s="38"/>
      <c r="H216" s="15"/>
      <c r="I216" s="44"/>
      <c r="J216" s="86"/>
    </row>
    <row r="217" spans="1:10" s="7" customFormat="1" ht="21.75" customHeight="1" x14ac:dyDescent="0.2">
      <c r="A217" s="77" t="s">
        <v>149</v>
      </c>
      <c r="B217" s="77"/>
      <c r="C217" s="77"/>
      <c r="D217" s="10"/>
      <c r="E217" s="66"/>
      <c r="F217" s="62"/>
      <c r="G217" s="107"/>
      <c r="H217" s="6"/>
      <c r="I217" s="35"/>
      <c r="J217" s="36"/>
    </row>
    <row r="218" spans="1:10" s="7" customFormat="1" ht="63" customHeight="1" x14ac:dyDescent="0.2">
      <c r="A218" s="79" t="s">
        <v>457</v>
      </c>
      <c r="B218" s="79"/>
      <c r="C218" s="79"/>
      <c r="D218" s="40">
        <v>37</v>
      </c>
      <c r="E218" s="66">
        <v>5</v>
      </c>
      <c r="F218" s="62" t="s">
        <v>144</v>
      </c>
      <c r="G218" s="62" t="s">
        <v>277</v>
      </c>
      <c r="H218" s="61" t="s">
        <v>226</v>
      </c>
      <c r="I218" s="40" t="s">
        <v>349</v>
      </c>
      <c r="J218" s="41">
        <v>25000000</v>
      </c>
    </row>
    <row r="219" spans="1:10" s="7" customFormat="1" ht="63" customHeight="1" x14ac:dyDescent="0.2">
      <c r="A219" s="79" t="s">
        <v>456</v>
      </c>
      <c r="B219" s="79"/>
      <c r="C219" s="79"/>
      <c r="D219" s="40">
        <v>38</v>
      </c>
      <c r="E219" s="66">
        <v>5</v>
      </c>
      <c r="F219" s="62" t="s">
        <v>144</v>
      </c>
      <c r="G219" s="62" t="s">
        <v>496</v>
      </c>
      <c r="H219" s="61" t="s">
        <v>226</v>
      </c>
      <c r="I219" s="40" t="s">
        <v>349</v>
      </c>
      <c r="J219" s="41">
        <v>25000000</v>
      </c>
    </row>
    <row r="220" spans="1:10" s="7" customFormat="1" ht="63" customHeight="1" x14ac:dyDescent="0.2">
      <c r="A220" s="79" t="s">
        <v>458</v>
      </c>
      <c r="B220" s="79"/>
      <c r="C220" s="79"/>
      <c r="D220" s="40">
        <v>42</v>
      </c>
      <c r="E220" s="66">
        <v>5</v>
      </c>
      <c r="F220" s="62" t="s">
        <v>144</v>
      </c>
      <c r="G220" s="107" t="s">
        <v>463</v>
      </c>
      <c r="H220" s="40" t="s">
        <v>229</v>
      </c>
      <c r="I220" s="40" t="s">
        <v>145</v>
      </c>
      <c r="J220" s="41">
        <v>45000000</v>
      </c>
    </row>
    <row r="221" spans="1:10" s="7" customFormat="1" ht="63" customHeight="1" x14ac:dyDescent="0.2">
      <c r="A221" s="79" t="s">
        <v>459</v>
      </c>
      <c r="B221" s="79"/>
      <c r="C221" s="79"/>
      <c r="D221" s="40">
        <v>57</v>
      </c>
      <c r="E221" s="66">
        <v>5</v>
      </c>
      <c r="F221" s="62" t="s">
        <v>144</v>
      </c>
      <c r="G221" s="107" t="s">
        <v>224</v>
      </c>
      <c r="H221" s="40" t="s">
        <v>226</v>
      </c>
      <c r="I221" s="40" t="s">
        <v>92</v>
      </c>
      <c r="J221" s="41">
        <v>50000000</v>
      </c>
    </row>
    <row r="222" spans="1:10" s="7" customFormat="1" ht="63" customHeight="1" x14ac:dyDescent="0.2">
      <c r="A222" s="79" t="s">
        <v>460</v>
      </c>
      <c r="B222" s="79"/>
      <c r="C222" s="79"/>
      <c r="D222" s="40">
        <v>83</v>
      </c>
      <c r="E222" s="66">
        <v>5</v>
      </c>
      <c r="F222" s="62" t="s">
        <v>144</v>
      </c>
      <c r="G222" s="107" t="s">
        <v>227</v>
      </c>
      <c r="H222" s="40" t="s">
        <v>228</v>
      </c>
      <c r="I222" s="40" t="s">
        <v>91</v>
      </c>
      <c r="J222" s="41">
        <v>4846000</v>
      </c>
    </row>
    <row r="223" spans="1:10" s="7" customFormat="1" ht="63" customHeight="1" x14ac:dyDescent="0.2">
      <c r="A223" s="79" t="s">
        <v>461</v>
      </c>
      <c r="B223" s="79"/>
      <c r="C223" s="79"/>
      <c r="D223" s="40">
        <v>84</v>
      </c>
      <c r="E223" s="66">
        <v>5</v>
      </c>
      <c r="F223" s="62" t="s">
        <v>144</v>
      </c>
      <c r="G223" s="107" t="s">
        <v>223</v>
      </c>
      <c r="H223" s="40" t="s">
        <v>225</v>
      </c>
      <c r="I223" s="40" t="s">
        <v>92</v>
      </c>
      <c r="J223" s="41">
        <v>10000000</v>
      </c>
    </row>
    <row r="224" spans="1:10" s="7" customFormat="1" ht="84.75" customHeight="1" x14ac:dyDescent="0.2">
      <c r="A224" s="79" t="s">
        <v>462</v>
      </c>
      <c r="B224" s="79"/>
      <c r="C224" s="79"/>
      <c r="D224" s="40">
        <v>85</v>
      </c>
      <c r="E224" s="66">
        <v>5</v>
      </c>
      <c r="F224" s="62" t="s">
        <v>144</v>
      </c>
      <c r="G224" s="107" t="s">
        <v>497</v>
      </c>
      <c r="H224" s="40" t="s">
        <v>228</v>
      </c>
      <c r="I224" s="40" t="s">
        <v>346</v>
      </c>
      <c r="J224" s="41">
        <v>475000</v>
      </c>
    </row>
    <row r="225" spans="1:10" s="7" customFormat="1" ht="34.5" customHeight="1" x14ac:dyDescent="0.2">
      <c r="A225" s="78" t="s">
        <v>347</v>
      </c>
      <c r="B225" s="78"/>
      <c r="C225" s="78"/>
      <c r="D225" s="10"/>
      <c r="E225" s="66"/>
      <c r="F225" s="62"/>
      <c r="G225" s="107"/>
      <c r="H225" s="6"/>
      <c r="I225" s="40"/>
      <c r="J225" s="41"/>
    </row>
    <row r="226" spans="1:10" s="7" customFormat="1" ht="188.25" customHeight="1" x14ac:dyDescent="0.2">
      <c r="A226" s="79" t="s">
        <v>464</v>
      </c>
      <c r="B226" s="79"/>
      <c r="C226" s="79"/>
      <c r="D226" s="40">
        <v>39</v>
      </c>
      <c r="E226" s="66">
        <v>5</v>
      </c>
      <c r="F226" s="62" t="s">
        <v>144</v>
      </c>
      <c r="G226" s="107" t="s">
        <v>203</v>
      </c>
      <c r="H226" s="40" t="s">
        <v>204</v>
      </c>
      <c r="I226" s="40" t="s">
        <v>545</v>
      </c>
      <c r="J226" s="41">
        <v>36000000</v>
      </c>
    </row>
    <row r="227" spans="1:10" s="7" customFormat="1" ht="96" customHeight="1" x14ac:dyDescent="0.2">
      <c r="A227" s="79" t="s">
        <v>465</v>
      </c>
      <c r="B227" s="79"/>
      <c r="C227" s="79"/>
      <c r="D227" s="40">
        <v>58</v>
      </c>
      <c r="E227" s="66">
        <v>5</v>
      </c>
      <c r="F227" s="62" t="s">
        <v>144</v>
      </c>
      <c r="G227" s="107" t="s">
        <v>536</v>
      </c>
      <c r="H227" s="40" t="s">
        <v>209</v>
      </c>
      <c r="I227" s="40" t="s">
        <v>146</v>
      </c>
      <c r="J227" s="41">
        <v>13239700</v>
      </c>
    </row>
    <row r="228" spans="1:10" s="7" customFormat="1" ht="35.25" customHeight="1" x14ac:dyDescent="0.2">
      <c r="A228" s="78" t="s">
        <v>348</v>
      </c>
      <c r="B228" s="78"/>
      <c r="C228" s="78"/>
      <c r="D228" s="10"/>
      <c r="E228" s="66"/>
      <c r="F228" s="62"/>
      <c r="G228" s="107"/>
      <c r="H228" s="6"/>
      <c r="I228" s="40"/>
      <c r="J228" s="41"/>
    </row>
    <row r="229" spans="1:10" s="7" customFormat="1" ht="170.25" customHeight="1" x14ac:dyDescent="0.2">
      <c r="A229" s="79" t="s">
        <v>466</v>
      </c>
      <c r="B229" s="79"/>
      <c r="C229" s="79"/>
      <c r="D229" s="40">
        <v>19</v>
      </c>
      <c r="E229" s="66">
        <v>5</v>
      </c>
      <c r="F229" s="62" t="s">
        <v>144</v>
      </c>
      <c r="G229" s="107" t="s">
        <v>205</v>
      </c>
      <c r="H229" s="109" t="s">
        <v>206</v>
      </c>
      <c r="I229" s="40" t="s">
        <v>147</v>
      </c>
      <c r="J229" s="41">
        <v>3300000</v>
      </c>
    </row>
    <row r="230" spans="1:10" s="7" customFormat="1" ht="79.5" customHeight="1" x14ac:dyDescent="0.2">
      <c r="A230" s="79" t="s">
        <v>565</v>
      </c>
      <c r="B230" s="79"/>
      <c r="C230" s="79"/>
      <c r="D230" s="40">
        <v>59</v>
      </c>
      <c r="E230" s="66">
        <v>5</v>
      </c>
      <c r="F230" s="62" t="s">
        <v>144</v>
      </c>
      <c r="G230" s="107" t="s">
        <v>207</v>
      </c>
      <c r="H230" s="40" t="s">
        <v>208</v>
      </c>
      <c r="I230" s="40" t="s">
        <v>146</v>
      </c>
      <c r="J230" s="41">
        <v>637000</v>
      </c>
    </row>
    <row r="231" spans="1:10" s="7" customFormat="1" ht="21.75" customHeight="1" x14ac:dyDescent="0.2">
      <c r="A231" s="200" t="s">
        <v>542</v>
      </c>
      <c r="B231" s="198"/>
      <c r="C231" s="198"/>
      <c r="D231" s="178"/>
      <c r="E231" s="179"/>
      <c r="F231" s="180"/>
      <c r="G231" s="180"/>
      <c r="H231" s="178"/>
      <c r="I231" s="178"/>
      <c r="J231" s="197">
        <f>SUM(J218:J230)</f>
        <v>213497700</v>
      </c>
    </row>
    <row r="232" spans="1:10" ht="15.75" x14ac:dyDescent="0.2">
      <c r="A232" s="25" t="s">
        <v>8</v>
      </c>
      <c r="B232" s="25"/>
      <c r="C232" s="25"/>
      <c r="D232" s="17"/>
      <c r="E232" s="113"/>
      <c r="F232" s="32"/>
      <c r="G232" s="286"/>
      <c r="H232" s="18"/>
      <c r="I232" s="17"/>
      <c r="J232" s="17"/>
    </row>
    <row r="233" spans="1:10" ht="15.75" customHeight="1" x14ac:dyDescent="0.2">
      <c r="A233" s="23" t="s">
        <v>500</v>
      </c>
      <c r="B233" s="23"/>
      <c r="C233" s="23"/>
      <c r="D233" s="35"/>
      <c r="E233" s="42"/>
      <c r="F233" s="32"/>
      <c r="G233" s="286"/>
      <c r="H233" s="13"/>
      <c r="I233" s="6"/>
      <c r="J233" s="6"/>
    </row>
    <row r="234" spans="1:10" ht="129" customHeight="1" x14ac:dyDescent="0.2">
      <c r="A234" s="148" t="s">
        <v>521</v>
      </c>
      <c r="B234" s="24"/>
      <c r="C234" s="24"/>
      <c r="D234" s="40"/>
      <c r="E234" s="42">
        <v>5</v>
      </c>
      <c r="F234" s="38" t="s">
        <v>144</v>
      </c>
      <c r="G234" s="38" t="s">
        <v>517</v>
      </c>
      <c r="H234" s="40" t="s">
        <v>595</v>
      </c>
      <c r="I234" s="40" t="s">
        <v>512</v>
      </c>
      <c r="J234" s="41">
        <v>820000</v>
      </c>
    </row>
    <row r="235" spans="1:10" ht="126" customHeight="1" x14ac:dyDescent="0.2">
      <c r="A235" s="148" t="s">
        <v>522</v>
      </c>
      <c r="B235" s="24"/>
      <c r="C235" s="24"/>
      <c r="D235" s="40"/>
      <c r="E235" s="42">
        <v>5</v>
      </c>
      <c r="F235" s="38" t="s">
        <v>144</v>
      </c>
      <c r="G235" s="38" t="s">
        <v>518</v>
      </c>
      <c r="H235" s="40" t="s">
        <v>595</v>
      </c>
      <c r="I235" s="40" t="s">
        <v>513</v>
      </c>
      <c r="J235" s="41">
        <v>450000</v>
      </c>
    </row>
    <row r="236" spans="1:10" ht="129" customHeight="1" x14ac:dyDescent="0.2">
      <c r="A236" s="148" t="s">
        <v>523</v>
      </c>
      <c r="B236" s="24"/>
      <c r="C236" s="24"/>
      <c r="D236" s="40"/>
      <c r="E236" s="42">
        <v>5</v>
      </c>
      <c r="F236" s="38" t="s">
        <v>144</v>
      </c>
      <c r="G236" s="38" t="s">
        <v>520</v>
      </c>
      <c r="H236" s="40" t="s">
        <v>595</v>
      </c>
      <c r="I236" s="40" t="s">
        <v>513</v>
      </c>
      <c r="J236" s="41">
        <v>450000</v>
      </c>
    </row>
    <row r="237" spans="1:10" ht="84" customHeight="1" x14ac:dyDescent="0.2">
      <c r="A237" s="148" t="s">
        <v>525</v>
      </c>
      <c r="B237" s="24"/>
      <c r="C237" s="24"/>
      <c r="D237" s="40"/>
      <c r="E237" s="42">
        <v>5</v>
      </c>
      <c r="F237" s="38" t="s">
        <v>144</v>
      </c>
      <c r="G237" s="38" t="s">
        <v>516</v>
      </c>
      <c r="H237" s="40" t="s">
        <v>595</v>
      </c>
      <c r="I237" s="40" t="s">
        <v>514</v>
      </c>
      <c r="J237" s="41">
        <v>3500000</v>
      </c>
    </row>
    <row r="238" spans="1:10" ht="71.25" customHeight="1" x14ac:dyDescent="0.2">
      <c r="A238" s="148" t="s">
        <v>524</v>
      </c>
      <c r="B238" s="24"/>
      <c r="C238" s="24"/>
      <c r="D238" s="40"/>
      <c r="E238" s="42">
        <v>5</v>
      </c>
      <c r="F238" s="38" t="s">
        <v>144</v>
      </c>
      <c r="G238" s="38" t="s">
        <v>519</v>
      </c>
      <c r="H238" s="40" t="s">
        <v>595</v>
      </c>
      <c r="I238" s="40" t="s">
        <v>515</v>
      </c>
      <c r="J238" s="41">
        <v>500000</v>
      </c>
    </row>
    <row r="239" spans="1:10" ht="19.5" customHeight="1" x14ac:dyDescent="0.2">
      <c r="A239" s="204" t="s">
        <v>552</v>
      </c>
      <c r="B239" s="201"/>
      <c r="C239" s="201"/>
      <c r="D239" s="178"/>
      <c r="E239" s="179"/>
      <c r="F239" s="180"/>
      <c r="G239" s="180"/>
      <c r="H239" s="179"/>
      <c r="I239" s="178"/>
      <c r="J239" s="181">
        <f>SUM(J234:J238)</f>
        <v>5720000</v>
      </c>
    </row>
    <row r="240" spans="1:10" ht="15.75" customHeight="1" x14ac:dyDescent="0.2">
      <c r="A240" s="21" t="s">
        <v>12</v>
      </c>
      <c r="B240" s="21"/>
      <c r="C240" s="21"/>
      <c r="D240" s="17"/>
      <c r="E240" s="113"/>
      <c r="F240" s="32"/>
      <c r="G240" s="286"/>
      <c r="H240" s="18"/>
      <c r="I240" s="17"/>
      <c r="J240" s="17"/>
    </row>
    <row r="241" spans="1:10" ht="15.75" customHeight="1" x14ac:dyDescent="0.2">
      <c r="A241" s="22" t="s">
        <v>13</v>
      </c>
      <c r="B241" s="22"/>
      <c r="C241" s="22"/>
      <c r="D241" s="35"/>
      <c r="E241" s="42"/>
      <c r="F241" s="32"/>
      <c r="G241" s="286"/>
      <c r="H241" s="13" t="s">
        <v>36</v>
      </c>
      <c r="I241" s="6"/>
      <c r="J241" s="6"/>
    </row>
    <row r="242" spans="1:10" ht="15.75" customHeight="1" x14ac:dyDescent="0.2">
      <c r="A242" s="20" t="s">
        <v>16</v>
      </c>
      <c r="B242" s="20"/>
      <c r="C242" s="20"/>
      <c r="D242" s="6"/>
      <c r="E242" s="110"/>
      <c r="F242" s="32"/>
      <c r="G242" s="286"/>
      <c r="H242" s="13"/>
      <c r="I242" s="6"/>
      <c r="J242" s="6"/>
    </row>
    <row r="243" spans="1:10" ht="15.75" customHeight="1" x14ac:dyDescent="0.2">
      <c r="A243" s="22" t="s">
        <v>14</v>
      </c>
      <c r="B243" s="22"/>
      <c r="C243" s="22"/>
      <c r="D243" s="35"/>
      <c r="E243" s="42"/>
      <c r="F243" s="32"/>
      <c r="G243" s="286"/>
      <c r="H243" s="13" t="s">
        <v>36</v>
      </c>
      <c r="I243" s="6"/>
      <c r="J243" s="6"/>
    </row>
    <row r="244" spans="1:10" ht="15.75" customHeight="1" x14ac:dyDescent="0.2">
      <c r="A244" s="97" t="s">
        <v>553</v>
      </c>
      <c r="B244" s="88"/>
      <c r="C244" s="88"/>
      <c r="D244" s="142"/>
      <c r="E244" s="100"/>
      <c r="F244" s="90"/>
      <c r="G244" s="289"/>
      <c r="H244" s="89"/>
      <c r="I244" s="91"/>
      <c r="J244" s="92">
        <f>J231+J239</f>
        <v>219217700</v>
      </c>
    </row>
    <row r="245" spans="1:10" ht="15.75" customHeight="1" x14ac:dyDescent="0.2">
      <c r="A245" s="20" t="s">
        <v>39</v>
      </c>
      <c r="B245" s="20"/>
      <c r="C245" s="20"/>
      <c r="D245" s="6"/>
      <c r="E245" s="110"/>
      <c r="F245" s="30"/>
      <c r="G245" s="30"/>
      <c r="H245" s="6"/>
      <c r="I245" s="6"/>
      <c r="J245" s="80">
        <v>10000000</v>
      </c>
    </row>
    <row r="246" spans="1:10" ht="15.75" x14ac:dyDescent="0.2">
      <c r="A246" s="19" t="s">
        <v>1</v>
      </c>
      <c r="B246" s="19"/>
      <c r="C246" s="19"/>
      <c r="D246" s="12"/>
      <c r="E246" s="111"/>
      <c r="F246" s="29"/>
      <c r="G246" s="29"/>
      <c r="H246" s="12"/>
      <c r="I246" s="12"/>
      <c r="J246" s="87">
        <f>J18+J52+J88+J191+J214+J244+J245</f>
        <v>1076013140</v>
      </c>
    </row>
    <row r="248" spans="1:10" ht="17.25" x14ac:dyDescent="0.4">
      <c r="A248" s="1"/>
      <c r="B248" s="1"/>
      <c r="C248" s="1"/>
    </row>
    <row r="249" spans="1:10" ht="17.25" x14ac:dyDescent="0.4">
      <c r="A249" s="1"/>
      <c r="B249" s="1"/>
      <c r="C249" s="1"/>
    </row>
    <row r="250" spans="1:10" ht="17.25" x14ac:dyDescent="0.4">
      <c r="A250" s="1"/>
      <c r="B250" s="1"/>
      <c r="C250" s="1"/>
    </row>
    <row r="251" spans="1:10" ht="17.25" x14ac:dyDescent="0.4">
      <c r="A251" s="1"/>
      <c r="B251" s="1"/>
      <c r="C251" s="1"/>
    </row>
    <row r="252" spans="1:10" ht="17.25" x14ac:dyDescent="0.4">
      <c r="A252" s="1"/>
      <c r="B252" s="1"/>
      <c r="C252" s="1"/>
    </row>
    <row r="253" spans="1:10" ht="17.25" x14ac:dyDescent="0.4">
      <c r="A253" s="1"/>
      <c r="B253" s="1"/>
      <c r="C253" s="1"/>
    </row>
    <row r="254" spans="1:10" ht="17.25" x14ac:dyDescent="0.4">
      <c r="A254" s="1"/>
      <c r="B254" s="1"/>
      <c r="C254" s="1"/>
    </row>
    <row r="255" spans="1:10" ht="17.25" x14ac:dyDescent="0.4">
      <c r="A255" s="1"/>
      <c r="B255" s="1"/>
      <c r="C255" s="1"/>
    </row>
    <row r="256" spans="1:10" ht="17.25" x14ac:dyDescent="0.4">
      <c r="A256" s="1"/>
      <c r="B256" s="1"/>
      <c r="C256" s="1"/>
    </row>
    <row r="257" spans="1:3" ht="17.25" x14ac:dyDescent="0.4">
      <c r="A257" s="1"/>
      <c r="B257" s="1"/>
      <c r="C257" s="1"/>
    </row>
    <row r="258" spans="1:3" ht="17.25" x14ac:dyDescent="0.4">
      <c r="A258" s="1"/>
      <c r="B258" s="1"/>
      <c r="C258" s="1"/>
    </row>
    <row r="259" spans="1:3" ht="17.25" x14ac:dyDescent="0.4">
      <c r="A259" s="1"/>
      <c r="B259" s="1"/>
      <c r="C259" s="1"/>
    </row>
    <row r="260" spans="1:3" ht="17.25" x14ac:dyDescent="0.4">
      <c r="A260" s="1"/>
      <c r="B260" s="1"/>
      <c r="C260" s="1"/>
    </row>
    <row r="261" spans="1:3" ht="17.25" x14ac:dyDescent="0.4">
      <c r="A261" s="1"/>
      <c r="B261" s="1"/>
      <c r="C261" s="1"/>
    </row>
    <row r="262" spans="1:3" ht="17.25" x14ac:dyDescent="0.4">
      <c r="A262" s="1"/>
      <c r="B262" s="1"/>
      <c r="C262" s="1"/>
    </row>
    <row r="263" spans="1:3" ht="17.25" x14ac:dyDescent="0.4">
      <c r="A263" s="1"/>
      <c r="B263" s="1"/>
      <c r="C263" s="1"/>
    </row>
    <row r="264" spans="1:3" ht="17.25" x14ac:dyDescent="0.4">
      <c r="A264" s="1"/>
      <c r="B264" s="1"/>
      <c r="C264" s="1"/>
    </row>
    <row r="265" spans="1:3" ht="17.25" x14ac:dyDescent="0.4">
      <c r="A265" s="1"/>
      <c r="B265" s="1"/>
      <c r="C265" s="1"/>
    </row>
    <row r="266" spans="1:3" ht="17.25" x14ac:dyDescent="0.4">
      <c r="A266" s="1"/>
      <c r="B266" s="1"/>
      <c r="C266" s="1"/>
    </row>
  </sheetData>
  <mergeCells count="1">
    <mergeCell ref="A1:J1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&amp;Cค</oddHeader>
    <oddFooter>&amp;Cค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Normal="130" zoomScaleSheetLayoutView="100" workbookViewId="0">
      <selection activeCell="A12" sqref="A12"/>
    </sheetView>
  </sheetViews>
  <sheetFormatPr defaultColWidth="9" defaultRowHeight="15.75" x14ac:dyDescent="0.25"/>
  <cols>
    <col min="1" max="1" width="9" style="8" customWidth="1"/>
    <col min="2" max="2" width="17.25" style="8" customWidth="1"/>
    <col min="3" max="3" width="96.625" style="8" customWidth="1"/>
    <col min="4" max="4" width="9.625" style="8" customWidth="1"/>
    <col min="5" max="9" width="9" style="8" hidden="1" customWidth="1"/>
    <col min="10" max="16384" width="9" style="8"/>
  </cols>
  <sheetData>
    <row r="1" spans="1:3" x14ac:dyDescent="0.25">
      <c r="A1" s="9" t="s">
        <v>42</v>
      </c>
    </row>
    <row r="2" spans="1:3" x14ac:dyDescent="0.25">
      <c r="A2" s="8" t="s">
        <v>43</v>
      </c>
    </row>
    <row r="3" spans="1:3" x14ac:dyDescent="0.25">
      <c r="A3" s="8" t="s">
        <v>44</v>
      </c>
    </row>
    <row r="4" spans="1:3" x14ac:dyDescent="0.25">
      <c r="A4" s="8" t="s">
        <v>45</v>
      </c>
    </row>
    <row r="5" spans="1:3" x14ac:dyDescent="0.25">
      <c r="A5" s="8" t="s">
        <v>46</v>
      </c>
    </row>
    <row r="6" spans="1:3" x14ac:dyDescent="0.25">
      <c r="A6" s="8" t="s">
        <v>17</v>
      </c>
    </row>
    <row r="7" spans="1:3" x14ac:dyDescent="0.25">
      <c r="A7" s="8" t="s">
        <v>47</v>
      </c>
    </row>
    <row r="8" spans="1:3" x14ac:dyDescent="0.25">
      <c r="A8" s="8" t="s">
        <v>18</v>
      </c>
    </row>
    <row r="9" spans="1:3" x14ac:dyDescent="0.25">
      <c r="A9" s="8" t="s">
        <v>48</v>
      </c>
    </row>
    <row r="10" spans="1:3" x14ac:dyDescent="0.25">
      <c r="A10" s="8" t="s">
        <v>49</v>
      </c>
    </row>
    <row r="11" spans="1:3" x14ac:dyDescent="0.25">
      <c r="A11" s="8" t="s">
        <v>50</v>
      </c>
    </row>
    <row r="12" spans="1:3" x14ac:dyDescent="0.25">
      <c r="A12" s="14" t="s">
        <v>53</v>
      </c>
      <c r="B12" s="14"/>
      <c r="C12" s="14"/>
    </row>
    <row r="13" spans="1:3" x14ac:dyDescent="0.25">
      <c r="A13" s="14"/>
      <c r="B13" s="297" t="s">
        <v>28</v>
      </c>
      <c r="C13" s="297"/>
    </row>
    <row r="14" spans="1:3" x14ac:dyDescent="0.25">
      <c r="A14" s="14"/>
      <c r="B14" s="14" t="s">
        <v>29</v>
      </c>
      <c r="C14" s="14"/>
    </row>
    <row r="15" spans="1:3" x14ac:dyDescent="0.25">
      <c r="A15" s="14"/>
      <c r="B15" s="14" t="s">
        <v>30</v>
      </c>
      <c r="C15" s="14"/>
    </row>
    <row r="16" spans="1:3" x14ac:dyDescent="0.25">
      <c r="A16" s="14"/>
      <c r="B16" s="297" t="s">
        <v>31</v>
      </c>
      <c r="C16" s="297"/>
    </row>
    <row r="17" spans="1:3" x14ac:dyDescent="0.25">
      <c r="A17" s="14"/>
      <c r="B17" s="14" t="s">
        <v>32</v>
      </c>
      <c r="C17" s="14"/>
    </row>
    <row r="18" spans="1:3" x14ac:dyDescent="0.25">
      <c r="A18" s="14"/>
      <c r="B18" s="14" t="s">
        <v>33</v>
      </c>
      <c r="C18" s="14"/>
    </row>
    <row r="19" spans="1:3" x14ac:dyDescent="0.25">
      <c r="A19" s="8" t="s">
        <v>51</v>
      </c>
    </row>
    <row r="20" spans="1:3" x14ac:dyDescent="0.25">
      <c r="A20" s="8" t="s">
        <v>19</v>
      </c>
    </row>
    <row r="21" spans="1:3" x14ac:dyDescent="0.25">
      <c r="A21" s="14" t="s">
        <v>34</v>
      </c>
      <c r="B21" s="14"/>
      <c r="C21" s="14"/>
    </row>
    <row r="22" spans="1:3" x14ac:dyDescent="0.25">
      <c r="A22" s="8" t="s">
        <v>52</v>
      </c>
    </row>
    <row r="23" spans="1:3" x14ac:dyDescent="0.25">
      <c r="A23" s="8" t="s">
        <v>20</v>
      </c>
    </row>
    <row r="24" spans="1:3" x14ac:dyDescent="0.25">
      <c r="A24" s="8" t="s">
        <v>21</v>
      </c>
    </row>
  </sheetData>
  <mergeCells count="2">
    <mergeCell ref="B13:C13"/>
    <mergeCell ref="B16:C1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view="pageLayout" zoomScaleNormal="100" zoomScaleSheetLayoutView="100" workbookViewId="0">
      <selection activeCell="B6" sqref="B6"/>
    </sheetView>
  </sheetViews>
  <sheetFormatPr defaultRowHeight="20.25" x14ac:dyDescent="0.2"/>
  <cols>
    <col min="1" max="1" width="4.125" style="269" customWidth="1"/>
    <col min="2" max="2" width="55.5" style="283" customWidth="1"/>
    <col min="3" max="3" width="15.5" style="284" customWidth="1"/>
    <col min="4" max="16384" width="9" style="275"/>
  </cols>
  <sheetData>
    <row r="1" spans="1:3" s="269" customFormat="1" ht="48.75" customHeight="1" x14ac:dyDescent="0.2">
      <c r="A1" s="298" t="s">
        <v>39</v>
      </c>
      <c r="B1" s="298"/>
      <c r="C1" s="298"/>
    </row>
    <row r="2" spans="1:3" s="269" customFormat="1" ht="40.5" x14ac:dyDescent="0.2">
      <c r="A2" s="270" t="s">
        <v>580</v>
      </c>
      <c r="B2" s="271" t="s">
        <v>581</v>
      </c>
      <c r="C2" s="271" t="s">
        <v>582</v>
      </c>
    </row>
    <row r="3" spans="1:3" ht="60.75" x14ac:dyDescent="0.2">
      <c r="A3" s="272">
        <v>1</v>
      </c>
      <c r="B3" s="273" t="s">
        <v>583</v>
      </c>
      <c r="C3" s="274">
        <v>500000</v>
      </c>
    </row>
    <row r="4" spans="1:3" x14ac:dyDescent="0.2">
      <c r="A4" s="276">
        <v>2</v>
      </c>
      <c r="B4" s="277" t="s">
        <v>584</v>
      </c>
      <c r="C4" s="278">
        <v>500000</v>
      </c>
    </row>
    <row r="5" spans="1:3" x14ac:dyDescent="0.2">
      <c r="A5" s="276">
        <v>3</v>
      </c>
      <c r="B5" s="277" t="s">
        <v>585</v>
      </c>
      <c r="C5" s="278">
        <v>1000000</v>
      </c>
    </row>
    <row r="6" spans="1:3" ht="60.75" x14ac:dyDescent="0.2">
      <c r="A6" s="276">
        <v>4</v>
      </c>
      <c r="B6" s="277" t="s">
        <v>586</v>
      </c>
      <c r="C6" s="278">
        <v>1000000</v>
      </c>
    </row>
    <row r="7" spans="1:3" x14ac:dyDescent="0.2">
      <c r="A7" s="276">
        <v>5</v>
      </c>
      <c r="B7" s="277" t="s">
        <v>587</v>
      </c>
      <c r="C7" s="278">
        <v>4500000</v>
      </c>
    </row>
    <row r="8" spans="1:3" ht="40.5" x14ac:dyDescent="0.2">
      <c r="A8" s="276">
        <v>6</v>
      </c>
      <c r="B8" s="277" t="s">
        <v>588</v>
      </c>
      <c r="C8" s="278">
        <v>1000000</v>
      </c>
    </row>
    <row r="9" spans="1:3" ht="60.75" x14ac:dyDescent="0.2">
      <c r="A9" s="276">
        <v>7</v>
      </c>
      <c r="B9" s="277" t="s">
        <v>589</v>
      </c>
      <c r="C9" s="278">
        <v>1000000</v>
      </c>
    </row>
    <row r="10" spans="1:3" x14ac:dyDescent="0.2">
      <c r="A10" s="279">
        <v>8</v>
      </c>
      <c r="B10" s="280" t="s">
        <v>590</v>
      </c>
      <c r="C10" s="281">
        <v>500000</v>
      </c>
    </row>
    <row r="11" spans="1:3" ht="36" customHeight="1" x14ac:dyDescent="0.2">
      <c r="A11" s="270"/>
      <c r="B11" s="271" t="s">
        <v>1</v>
      </c>
      <c r="C11" s="282">
        <f>SUM(C3:C10)</f>
        <v>10000000</v>
      </c>
    </row>
  </sheetData>
  <mergeCells count="1">
    <mergeCell ref="A1:C1"/>
  </mergeCells>
  <pageMargins left="1.1811023622047245" right="0.78740157480314965" top="0.78740157480314965" bottom="0.78740157480314965" header="0.31496062992125984" footer="0.31496062992125984"/>
  <pageSetup paperSize="9" orientation="portrait" r:id="rId1"/>
  <headerFooter>
    <oddHeader>&amp;C&amp;"TH SarabunIT๙,ตัวหนา"&amp;16ง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opLeftCell="A138" zoomScaleNormal="100" zoomScaleSheetLayoutView="100" workbookViewId="0">
      <selection activeCell="A141" sqref="A141"/>
    </sheetView>
  </sheetViews>
  <sheetFormatPr defaultRowHeight="14.25" x14ac:dyDescent="0.2"/>
  <cols>
    <col min="1" max="1" width="31.875" customWidth="1"/>
    <col min="2" max="2" width="6.125" hidden="1" customWidth="1"/>
    <col min="3" max="3" width="31.875" hidden="1" customWidth="1"/>
    <col min="4" max="4" width="10.375" style="144" customWidth="1"/>
    <col min="5" max="5" width="10.375" customWidth="1"/>
    <col min="6" max="6" width="11.125" customWidth="1"/>
    <col min="7" max="7" width="9" style="115"/>
    <col min="8" max="8" width="19.375" customWidth="1"/>
  </cols>
  <sheetData>
    <row r="1" spans="1:10" ht="63" customHeight="1" x14ac:dyDescent="0.2">
      <c r="A1" s="153" t="s">
        <v>280</v>
      </c>
      <c r="B1" s="153"/>
      <c r="C1" s="153"/>
      <c r="D1" s="168">
        <v>1</v>
      </c>
      <c r="E1" s="118" t="s">
        <v>62</v>
      </c>
      <c r="F1" s="118" t="s">
        <v>62</v>
      </c>
      <c r="G1" s="115">
        <v>2590000</v>
      </c>
      <c r="H1" s="170" t="e">
        <f>F1-G1</f>
        <v>#VALUE!</v>
      </c>
      <c r="I1" s="175">
        <v>1</v>
      </c>
      <c r="J1">
        <f>D1-I1</f>
        <v>0</v>
      </c>
    </row>
    <row r="2" spans="1:10" ht="63" customHeight="1" x14ac:dyDescent="0.2">
      <c r="A2" s="24" t="s">
        <v>296</v>
      </c>
      <c r="B2" s="24"/>
      <c r="C2" s="24"/>
      <c r="D2" s="40">
        <v>2</v>
      </c>
      <c r="E2" s="41" t="s">
        <v>74</v>
      </c>
      <c r="F2" s="41" t="s">
        <v>544</v>
      </c>
      <c r="G2" s="115">
        <v>15000000</v>
      </c>
      <c r="H2" s="170" t="e">
        <f t="shared" ref="H2:H65" si="0">F2-G2</f>
        <v>#VALUE!</v>
      </c>
      <c r="I2" s="175">
        <v>2</v>
      </c>
      <c r="J2">
        <f t="shared" ref="J2:J65" si="1">D2-I2</f>
        <v>0</v>
      </c>
    </row>
    <row r="3" spans="1:10" s="7" customFormat="1" ht="63" customHeight="1" x14ac:dyDescent="0.2">
      <c r="A3" s="39" t="s">
        <v>297</v>
      </c>
      <c r="B3" s="39"/>
      <c r="C3" s="39"/>
      <c r="D3" s="40">
        <v>3</v>
      </c>
      <c r="E3" s="40" t="s">
        <v>68</v>
      </c>
      <c r="F3" s="41" t="s">
        <v>68</v>
      </c>
      <c r="G3" s="135">
        <v>4000000</v>
      </c>
      <c r="H3" s="170" t="e">
        <f t="shared" si="0"/>
        <v>#VALUE!</v>
      </c>
      <c r="I3" s="176">
        <v>3</v>
      </c>
      <c r="J3">
        <f t="shared" si="1"/>
        <v>0</v>
      </c>
    </row>
    <row r="4" spans="1:10" s="7" customFormat="1" ht="63" customHeight="1" x14ac:dyDescent="0.2">
      <c r="A4" s="158" t="s">
        <v>314</v>
      </c>
      <c r="B4" s="158"/>
      <c r="C4" s="158"/>
      <c r="D4" s="123">
        <v>4</v>
      </c>
      <c r="E4" s="123" t="s">
        <v>68</v>
      </c>
      <c r="F4" s="117" t="s">
        <v>68</v>
      </c>
      <c r="G4" s="135">
        <v>5000000</v>
      </c>
      <c r="H4" s="170" t="e">
        <f t="shared" si="0"/>
        <v>#VALUE!</v>
      </c>
      <c r="I4" s="176">
        <v>4</v>
      </c>
      <c r="J4">
        <f t="shared" si="1"/>
        <v>0</v>
      </c>
    </row>
    <row r="5" spans="1:10" s="7" customFormat="1" ht="63" customHeight="1" x14ac:dyDescent="0.2">
      <c r="A5" s="156" t="s">
        <v>315</v>
      </c>
      <c r="B5" s="156"/>
      <c r="C5" s="156"/>
      <c r="D5" s="123">
        <v>5</v>
      </c>
      <c r="E5" s="123" t="s">
        <v>72</v>
      </c>
      <c r="F5" s="117" t="s">
        <v>531</v>
      </c>
      <c r="G5" s="135">
        <v>5000000</v>
      </c>
      <c r="H5" s="170" t="e">
        <f t="shared" si="0"/>
        <v>#VALUE!</v>
      </c>
      <c r="I5" s="176">
        <v>5</v>
      </c>
      <c r="J5">
        <f t="shared" si="1"/>
        <v>0</v>
      </c>
    </row>
    <row r="6" spans="1:10" ht="63" customHeight="1" x14ac:dyDescent="0.2">
      <c r="A6" s="156" t="s">
        <v>308</v>
      </c>
      <c r="B6" s="156"/>
      <c r="C6" s="156"/>
      <c r="D6" s="123">
        <v>6</v>
      </c>
      <c r="E6" s="123" t="s">
        <v>73</v>
      </c>
      <c r="F6" s="117" t="s">
        <v>66</v>
      </c>
      <c r="G6" s="115">
        <v>3000000</v>
      </c>
      <c r="H6" s="170" t="e">
        <f t="shared" si="0"/>
        <v>#VALUE!</v>
      </c>
      <c r="I6" s="175">
        <v>6</v>
      </c>
      <c r="J6">
        <f t="shared" si="1"/>
        <v>0</v>
      </c>
    </row>
    <row r="7" spans="1:10" ht="63" customHeight="1" x14ac:dyDescent="0.2">
      <c r="A7" s="48" t="s">
        <v>309</v>
      </c>
      <c r="B7" s="48"/>
      <c r="C7" s="48"/>
      <c r="D7" s="40">
        <v>7</v>
      </c>
      <c r="E7" s="40" t="s">
        <v>73</v>
      </c>
      <c r="F7" s="41" t="s">
        <v>66</v>
      </c>
      <c r="G7" s="115">
        <v>4000000</v>
      </c>
      <c r="H7" s="170" t="e">
        <f t="shared" si="0"/>
        <v>#VALUE!</v>
      </c>
      <c r="I7" s="175">
        <v>7</v>
      </c>
      <c r="J7">
        <f t="shared" si="1"/>
        <v>0</v>
      </c>
    </row>
    <row r="8" spans="1:10" s="7" customFormat="1" ht="63" customHeight="1" x14ac:dyDescent="0.2">
      <c r="A8" s="39" t="s">
        <v>310</v>
      </c>
      <c r="B8" s="39"/>
      <c r="C8" s="39"/>
      <c r="D8" s="40">
        <v>8</v>
      </c>
      <c r="E8" s="40" t="s">
        <v>71</v>
      </c>
      <c r="F8" s="41" t="s">
        <v>71</v>
      </c>
      <c r="G8" s="135">
        <v>10000000</v>
      </c>
      <c r="H8" s="170" t="e">
        <f t="shared" si="0"/>
        <v>#VALUE!</v>
      </c>
      <c r="I8" s="176">
        <v>8</v>
      </c>
      <c r="J8">
        <f t="shared" si="1"/>
        <v>0</v>
      </c>
    </row>
    <row r="9" spans="1:10" s="7" customFormat="1" ht="63" customHeight="1" x14ac:dyDescent="0.2">
      <c r="A9" s="39" t="s">
        <v>311</v>
      </c>
      <c r="B9" s="39"/>
      <c r="C9" s="39"/>
      <c r="D9" s="40">
        <v>9</v>
      </c>
      <c r="E9" s="40" t="s">
        <v>71</v>
      </c>
      <c r="F9" s="41" t="s">
        <v>71</v>
      </c>
      <c r="G9" s="135">
        <v>9800000</v>
      </c>
      <c r="H9" s="170" t="e">
        <f t="shared" si="0"/>
        <v>#VALUE!</v>
      </c>
      <c r="I9" s="176">
        <v>9</v>
      </c>
      <c r="J9">
        <f t="shared" si="1"/>
        <v>0</v>
      </c>
    </row>
    <row r="10" spans="1:10" ht="63" customHeight="1" x14ac:dyDescent="0.2">
      <c r="A10" s="157" t="s">
        <v>312</v>
      </c>
      <c r="B10" s="157"/>
      <c r="C10" s="157"/>
      <c r="D10" s="123">
        <v>10</v>
      </c>
      <c r="E10" s="123" t="s">
        <v>71</v>
      </c>
      <c r="F10" s="117" t="s">
        <v>71</v>
      </c>
      <c r="G10" s="115">
        <v>15000000</v>
      </c>
      <c r="H10" s="170" t="e">
        <f t="shared" si="0"/>
        <v>#VALUE!</v>
      </c>
      <c r="I10" s="175">
        <v>10</v>
      </c>
      <c r="J10">
        <f t="shared" si="1"/>
        <v>0</v>
      </c>
    </row>
    <row r="11" spans="1:10" ht="63" customHeight="1" x14ac:dyDescent="0.2">
      <c r="A11" s="70" t="s">
        <v>318</v>
      </c>
      <c r="B11" s="70"/>
      <c r="C11" s="70"/>
      <c r="D11" s="61">
        <v>11</v>
      </c>
      <c r="E11" s="61" t="s">
        <v>83</v>
      </c>
      <c r="F11" s="67" t="s">
        <v>532</v>
      </c>
      <c r="G11" s="115">
        <v>5900000</v>
      </c>
      <c r="H11" s="170" t="e">
        <f t="shared" si="0"/>
        <v>#VALUE!</v>
      </c>
      <c r="I11" s="175">
        <v>11</v>
      </c>
      <c r="J11">
        <f t="shared" si="1"/>
        <v>0</v>
      </c>
    </row>
    <row r="12" spans="1:10" ht="63" customHeight="1" x14ac:dyDescent="0.2">
      <c r="A12" s="70" t="s">
        <v>319</v>
      </c>
      <c r="B12" s="70"/>
      <c r="C12" s="70"/>
      <c r="D12" s="61">
        <v>12</v>
      </c>
      <c r="E12" s="61" t="s">
        <v>79</v>
      </c>
      <c r="F12" s="67" t="s">
        <v>533</v>
      </c>
      <c r="G12" s="115">
        <v>5000000</v>
      </c>
      <c r="H12" s="170" t="e">
        <f t="shared" si="0"/>
        <v>#VALUE!</v>
      </c>
      <c r="I12" s="175">
        <v>12</v>
      </c>
      <c r="J12">
        <f t="shared" si="1"/>
        <v>0</v>
      </c>
    </row>
    <row r="13" spans="1:10" ht="63" customHeight="1" x14ac:dyDescent="0.2">
      <c r="A13" s="171" t="s">
        <v>338</v>
      </c>
      <c r="B13" s="171"/>
      <c r="C13" s="171"/>
      <c r="D13" s="172">
        <v>13</v>
      </c>
      <c r="E13" s="172" t="s">
        <v>86</v>
      </c>
      <c r="F13" s="174" t="s">
        <v>86</v>
      </c>
      <c r="G13" s="115">
        <v>3520000</v>
      </c>
      <c r="H13" s="170" t="e">
        <f t="shared" si="0"/>
        <v>#VALUE!</v>
      </c>
      <c r="I13" s="175">
        <v>13</v>
      </c>
      <c r="J13">
        <f t="shared" si="1"/>
        <v>0</v>
      </c>
    </row>
    <row r="14" spans="1:10" s="7" customFormat="1" ht="63" customHeight="1" x14ac:dyDescent="0.2">
      <c r="A14" s="70" t="s">
        <v>526</v>
      </c>
      <c r="B14" s="70"/>
      <c r="C14" s="70"/>
      <c r="D14" s="61">
        <v>14</v>
      </c>
      <c r="E14" s="61" t="s">
        <v>528</v>
      </c>
      <c r="F14" s="169" t="s">
        <v>528</v>
      </c>
      <c r="G14" s="135">
        <v>3700000</v>
      </c>
      <c r="H14" s="170" t="e">
        <f t="shared" si="0"/>
        <v>#VALUE!</v>
      </c>
      <c r="I14" s="176">
        <v>14</v>
      </c>
      <c r="J14">
        <f t="shared" si="1"/>
        <v>0</v>
      </c>
    </row>
    <row r="15" spans="1:10" ht="63" customHeight="1" x14ac:dyDescent="0.2">
      <c r="A15" s="166" t="s">
        <v>453</v>
      </c>
      <c r="B15" s="166"/>
      <c r="C15" s="166"/>
      <c r="D15" s="40">
        <v>15</v>
      </c>
      <c r="E15" s="40" t="s">
        <v>74</v>
      </c>
      <c r="F15" s="41" t="s">
        <v>74</v>
      </c>
      <c r="G15" s="115">
        <v>2000000</v>
      </c>
      <c r="H15" s="170" t="e">
        <f t="shared" si="0"/>
        <v>#VALUE!</v>
      </c>
      <c r="I15" s="175">
        <v>15</v>
      </c>
      <c r="J15">
        <f t="shared" si="1"/>
        <v>0</v>
      </c>
    </row>
    <row r="16" spans="1:10" ht="63" customHeight="1" x14ac:dyDescent="0.2">
      <c r="A16" s="160" t="s">
        <v>454</v>
      </c>
      <c r="B16" s="160"/>
      <c r="C16" s="160"/>
      <c r="D16" s="168">
        <v>16</v>
      </c>
      <c r="E16" s="168" t="s">
        <v>95</v>
      </c>
      <c r="F16" s="118" t="s">
        <v>95</v>
      </c>
      <c r="G16" s="115">
        <v>2949400</v>
      </c>
      <c r="H16" s="170" t="e">
        <f t="shared" si="0"/>
        <v>#VALUE!</v>
      </c>
      <c r="I16" s="175">
        <v>16</v>
      </c>
      <c r="J16">
        <f t="shared" si="1"/>
        <v>0</v>
      </c>
    </row>
    <row r="17" spans="1:10" ht="63" customHeight="1" x14ac:dyDescent="0.2">
      <c r="A17" s="85" t="s">
        <v>341</v>
      </c>
      <c r="B17" s="85"/>
      <c r="C17" s="85"/>
      <c r="D17" s="40">
        <v>17</v>
      </c>
      <c r="E17" s="40" t="s">
        <v>141</v>
      </c>
      <c r="F17" s="41" t="s">
        <v>141</v>
      </c>
      <c r="G17" s="115">
        <v>1301300</v>
      </c>
      <c r="H17" s="170" t="e">
        <f t="shared" si="0"/>
        <v>#VALUE!</v>
      </c>
      <c r="I17" s="175">
        <v>17</v>
      </c>
      <c r="J17">
        <f t="shared" si="1"/>
        <v>0</v>
      </c>
    </row>
    <row r="18" spans="1:10" s="7" customFormat="1" ht="63" customHeight="1" x14ac:dyDescent="0.2">
      <c r="A18" s="79" t="s">
        <v>344</v>
      </c>
      <c r="B18" s="79"/>
      <c r="C18" s="79"/>
      <c r="D18" s="40">
        <v>18</v>
      </c>
      <c r="E18" s="40" t="s">
        <v>74</v>
      </c>
      <c r="F18" s="41" t="s">
        <v>74</v>
      </c>
      <c r="G18" s="135">
        <v>1000000</v>
      </c>
      <c r="H18" s="170" t="e">
        <f t="shared" si="0"/>
        <v>#VALUE!</v>
      </c>
      <c r="I18" s="176">
        <v>18</v>
      </c>
      <c r="J18">
        <f t="shared" si="1"/>
        <v>0</v>
      </c>
    </row>
    <row r="19" spans="1:10" s="7" customFormat="1" ht="63" customHeight="1" x14ac:dyDescent="0.2">
      <c r="A19" s="79" t="s">
        <v>466</v>
      </c>
      <c r="B19" s="79"/>
      <c r="C19" s="79"/>
      <c r="D19" s="40">
        <v>19</v>
      </c>
      <c r="E19" s="40" t="s">
        <v>147</v>
      </c>
      <c r="F19" s="41" t="s">
        <v>147</v>
      </c>
      <c r="G19" s="135">
        <v>3300000</v>
      </c>
      <c r="H19" s="170" t="e">
        <f t="shared" si="0"/>
        <v>#VALUE!</v>
      </c>
      <c r="I19" s="176">
        <v>19</v>
      </c>
      <c r="J19">
        <f t="shared" si="1"/>
        <v>0</v>
      </c>
    </row>
    <row r="20" spans="1:10" s="7" customFormat="1" ht="63" customHeight="1" x14ac:dyDescent="0.2">
      <c r="A20" s="83" t="s">
        <v>370</v>
      </c>
      <c r="B20" s="83"/>
      <c r="C20" s="83"/>
      <c r="D20" s="40">
        <v>20</v>
      </c>
      <c r="E20" s="40" t="s">
        <v>71</v>
      </c>
      <c r="F20" s="41" t="s">
        <v>71</v>
      </c>
      <c r="G20" s="135">
        <v>12000000</v>
      </c>
      <c r="H20" s="170" t="e">
        <f t="shared" si="0"/>
        <v>#VALUE!</v>
      </c>
      <c r="I20" s="176">
        <v>20</v>
      </c>
      <c r="J20">
        <f t="shared" si="1"/>
        <v>0</v>
      </c>
    </row>
    <row r="21" spans="1:10" s="7" customFormat="1" ht="63" customHeight="1" x14ac:dyDescent="0.2">
      <c r="A21" s="83" t="s">
        <v>138</v>
      </c>
      <c r="B21" s="83"/>
      <c r="C21" s="83"/>
      <c r="D21" s="40">
        <v>21</v>
      </c>
      <c r="E21" s="40" t="s">
        <v>71</v>
      </c>
      <c r="F21" s="41" t="s">
        <v>71</v>
      </c>
      <c r="G21" s="135">
        <v>15000000</v>
      </c>
      <c r="H21" s="170" t="e">
        <f t="shared" si="0"/>
        <v>#VALUE!</v>
      </c>
      <c r="I21" s="176">
        <v>21</v>
      </c>
      <c r="J21">
        <f t="shared" si="1"/>
        <v>0</v>
      </c>
    </row>
    <row r="22" spans="1:10" s="7" customFormat="1" ht="63" customHeight="1" x14ac:dyDescent="0.2">
      <c r="A22" s="83" t="s">
        <v>137</v>
      </c>
      <c r="B22" s="83"/>
      <c r="C22" s="83"/>
      <c r="D22" s="40">
        <v>22</v>
      </c>
      <c r="E22" s="40" t="s">
        <v>71</v>
      </c>
      <c r="F22" s="41" t="s">
        <v>71</v>
      </c>
      <c r="G22" s="135">
        <v>36000000</v>
      </c>
      <c r="H22" s="170" t="e">
        <f t="shared" si="0"/>
        <v>#VALUE!</v>
      </c>
      <c r="I22" s="176">
        <v>22</v>
      </c>
      <c r="J22">
        <f t="shared" si="1"/>
        <v>0</v>
      </c>
    </row>
    <row r="23" spans="1:10" s="7" customFormat="1" ht="63" customHeight="1" x14ac:dyDescent="0.2">
      <c r="A23" s="79" t="s">
        <v>97</v>
      </c>
      <c r="B23" s="79"/>
      <c r="C23" s="79"/>
      <c r="D23" s="61">
        <v>23</v>
      </c>
      <c r="E23" s="61" t="s">
        <v>71</v>
      </c>
      <c r="F23" s="69" t="s">
        <v>71</v>
      </c>
      <c r="G23" s="135">
        <v>18000000</v>
      </c>
      <c r="H23" s="170" t="e">
        <f t="shared" si="0"/>
        <v>#VALUE!</v>
      </c>
      <c r="I23" s="176">
        <v>23</v>
      </c>
      <c r="J23">
        <f t="shared" si="1"/>
        <v>0</v>
      </c>
    </row>
    <row r="24" spans="1:10" s="7" customFormat="1" ht="63" customHeight="1" x14ac:dyDescent="0.2">
      <c r="A24" s="79" t="s">
        <v>98</v>
      </c>
      <c r="B24" s="79"/>
      <c r="C24" s="79"/>
      <c r="D24" s="61">
        <v>24</v>
      </c>
      <c r="E24" s="61" t="s">
        <v>71</v>
      </c>
      <c r="F24" s="69" t="s">
        <v>71</v>
      </c>
      <c r="G24" s="135">
        <v>7500000</v>
      </c>
      <c r="H24" s="170" t="e">
        <f t="shared" si="0"/>
        <v>#VALUE!</v>
      </c>
      <c r="I24" s="176">
        <v>24</v>
      </c>
      <c r="J24">
        <f t="shared" si="1"/>
        <v>0</v>
      </c>
    </row>
    <row r="25" spans="1:10" s="7" customFormat="1" ht="63" customHeight="1" x14ac:dyDescent="0.2">
      <c r="A25" s="79" t="s">
        <v>374</v>
      </c>
      <c r="B25" s="79"/>
      <c r="C25" s="79"/>
      <c r="D25" s="61">
        <v>25</v>
      </c>
      <c r="E25" s="61" t="s">
        <v>71</v>
      </c>
      <c r="F25" s="69" t="s">
        <v>71</v>
      </c>
      <c r="G25" s="135">
        <v>4500000</v>
      </c>
      <c r="H25" s="170" t="e">
        <f t="shared" si="0"/>
        <v>#VALUE!</v>
      </c>
      <c r="I25" s="176">
        <v>25</v>
      </c>
      <c r="J25">
        <f t="shared" si="1"/>
        <v>0</v>
      </c>
    </row>
    <row r="26" spans="1:10" s="7" customFormat="1" ht="63" customHeight="1" x14ac:dyDescent="0.2">
      <c r="A26" s="79" t="s">
        <v>375</v>
      </c>
      <c r="B26" s="79"/>
      <c r="C26" s="79"/>
      <c r="D26" s="61">
        <v>26</v>
      </c>
      <c r="E26" s="61" t="s">
        <v>71</v>
      </c>
      <c r="F26" s="69" t="s">
        <v>71</v>
      </c>
      <c r="G26" s="135">
        <v>7000000</v>
      </c>
      <c r="H26" s="170" t="e">
        <f t="shared" si="0"/>
        <v>#VALUE!</v>
      </c>
      <c r="I26" s="176">
        <v>26</v>
      </c>
      <c r="J26">
        <f t="shared" si="1"/>
        <v>0</v>
      </c>
    </row>
    <row r="27" spans="1:10" s="7" customFormat="1" ht="63" customHeight="1" x14ac:dyDescent="0.2">
      <c r="A27" s="79" t="s">
        <v>376</v>
      </c>
      <c r="B27" s="79"/>
      <c r="C27" s="79"/>
      <c r="D27" s="61">
        <v>27</v>
      </c>
      <c r="E27" s="61" t="s">
        <v>71</v>
      </c>
      <c r="F27" s="69" t="s">
        <v>71</v>
      </c>
      <c r="G27" s="135">
        <v>13000000</v>
      </c>
      <c r="H27" s="170" t="e">
        <f t="shared" si="0"/>
        <v>#VALUE!</v>
      </c>
      <c r="I27" s="176">
        <v>27</v>
      </c>
      <c r="J27">
        <f t="shared" si="1"/>
        <v>0</v>
      </c>
    </row>
    <row r="28" spans="1:10" s="7" customFormat="1" ht="63" customHeight="1" x14ac:dyDescent="0.2">
      <c r="A28" s="79" t="s">
        <v>99</v>
      </c>
      <c r="B28" s="79"/>
      <c r="C28" s="79"/>
      <c r="D28" s="61">
        <v>28</v>
      </c>
      <c r="E28" s="61" t="s">
        <v>71</v>
      </c>
      <c r="F28" s="69" t="s">
        <v>71</v>
      </c>
      <c r="G28" s="135">
        <v>9500000</v>
      </c>
      <c r="H28" s="170" t="e">
        <f t="shared" si="0"/>
        <v>#VALUE!</v>
      </c>
      <c r="I28" s="176">
        <v>28</v>
      </c>
      <c r="J28">
        <f t="shared" si="1"/>
        <v>0</v>
      </c>
    </row>
    <row r="29" spans="1:10" s="7" customFormat="1" ht="63" customHeight="1" x14ac:dyDescent="0.2">
      <c r="A29" s="79" t="s">
        <v>100</v>
      </c>
      <c r="B29" s="79"/>
      <c r="C29" s="79"/>
      <c r="D29" s="61">
        <v>29</v>
      </c>
      <c r="E29" s="61" t="s">
        <v>71</v>
      </c>
      <c r="F29" s="69" t="s">
        <v>71</v>
      </c>
      <c r="G29" s="135">
        <v>8900000</v>
      </c>
      <c r="H29" s="170" t="e">
        <f t="shared" si="0"/>
        <v>#VALUE!</v>
      </c>
      <c r="I29" s="176">
        <v>29</v>
      </c>
      <c r="J29">
        <f t="shared" si="1"/>
        <v>0</v>
      </c>
    </row>
    <row r="30" spans="1:10" s="7" customFormat="1" ht="63" customHeight="1" x14ac:dyDescent="0.2">
      <c r="A30" s="79" t="s">
        <v>377</v>
      </c>
      <c r="B30" s="79"/>
      <c r="C30" s="79"/>
      <c r="D30" s="40">
        <v>30</v>
      </c>
      <c r="E30" s="61" t="s">
        <v>71</v>
      </c>
      <c r="F30" s="41" t="s">
        <v>71</v>
      </c>
      <c r="G30" s="135">
        <v>14000000</v>
      </c>
      <c r="H30" s="170" t="e">
        <f t="shared" si="0"/>
        <v>#VALUE!</v>
      </c>
      <c r="I30" s="176">
        <v>30</v>
      </c>
      <c r="J30">
        <f t="shared" si="1"/>
        <v>0</v>
      </c>
    </row>
    <row r="31" spans="1:10" s="7" customFormat="1" ht="63" customHeight="1" x14ac:dyDescent="0.2">
      <c r="A31" s="79" t="s">
        <v>378</v>
      </c>
      <c r="B31" s="79"/>
      <c r="C31" s="79"/>
      <c r="D31" s="40">
        <v>31</v>
      </c>
      <c r="E31" s="61" t="s">
        <v>71</v>
      </c>
      <c r="F31" s="41" t="s">
        <v>71</v>
      </c>
      <c r="G31" s="135">
        <v>15000000</v>
      </c>
      <c r="H31" s="170" t="e">
        <f t="shared" si="0"/>
        <v>#VALUE!</v>
      </c>
      <c r="I31" s="176">
        <v>31</v>
      </c>
      <c r="J31">
        <f t="shared" si="1"/>
        <v>0</v>
      </c>
    </row>
    <row r="32" spans="1:10" s="7" customFormat="1" ht="63" customHeight="1" x14ac:dyDescent="0.2">
      <c r="A32" s="79" t="s">
        <v>379</v>
      </c>
      <c r="B32" s="79"/>
      <c r="C32" s="79"/>
      <c r="D32" s="40">
        <v>32</v>
      </c>
      <c r="E32" s="61" t="s">
        <v>71</v>
      </c>
      <c r="F32" s="41" t="s">
        <v>71</v>
      </c>
      <c r="G32" s="135">
        <v>9000000</v>
      </c>
      <c r="H32" s="170" t="e">
        <f t="shared" si="0"/>
        <v>#VALUE!</v>
      </c>
      <c r="I32" s="176">
        <v>32</v>
      </c>
      <c r="J32">
        <f t="shared" si="1"/>
        <v>0</v>
      </c>
    </row>
    <row r="33" spans="1:10" s="7" customFormat="1" ht="63" customHeight="1" x14ac:dyDescent="0.2">
      <c r="A33" s="79" t="s">
        <v>380</v>
      </c>
      <c r="B33" s="79"/>
      <c r="C33" s="79"/>
      <c r="D33" s="40">
        <v>33</v>
      </c>
      <c r="E33" s="61" t="s">
        <v>71</v>
      </c>
      <c r="F33" s="41" t="s">
        <v>71</v>
      </c>
      <c r="G33" s="135">
        <v>7000000</v>
      </c>
      <c r="H33" s="170" t="e">
        <f t="shared" si="0"/>
        <v>#VALUE!</v>
      </c>
      <c r="I33" s="176">
        <v>33</v>
      </c>
      <c r="J33">
        <f t="shared" si="1"/>
        <v>0</v>
      </c>
    </row>
    <row r="34" spans="1:10" s="7" customFormat="1" ht="63" customHeight="1" x14ac:dyDescent="0.2">
      <c r="A34" s="79" t="s">
        <v>381</v>
      </c>
      <c r="B34" s="79"/>
      <c r="C34" s="79"/>
      <c r="D34" s="40">
        <v>34</v>
      </c>
      <c r="E34" s="61" t="s">
        <v>71</v>
      </c>
      <c r="F34" s="41" t="s">
        <v>71</v>
      </c>
      <c r="G34" s="135">
        <v>15000000</v>
      </c>
      <c r="H34" s="170" t="e">
        <f t="shared" si="0"/>
        <v>#VALUE!</v>
      </c>
      <c r="I34" s="176">
        <v>34</v>
      </c>
      <c r="J34">
        <f t="shared" si="1"/>
        <v>0</v>
      </c>
    </row>
    <row r="35" spans="1:10" s="7" customFormat="1" ht="63" customHeight="1" x14ac:dyDescent="0.2">
      <c r="A35" s="79" t="s">
        <v>382</v>
      </c>
      <c r="B35" s="79"/>
      <c r="C35" s="79"/>
      <c r="D35" s="40">
        <v>35</v>
      </c>
      <c r="E35" s="61" t="s">
        <v>71</v>
      </c>
      <c r="F35" s="41" t="s">
        <v>71</v>
      </c>
      <c r="G35" s="135">
        <v>10000000</v>
      </c>
      <c r="H35" s="170" t="e">
        <f t="shared" si="0"/>
        <v>#VALUE!</v>
      </c>
      <c r="I35" s="176">
        <v>35</v>
      </c>
      <c r="J35">
        <f t="shared" si="1"/>
        <v>0</v>
      </c>
    </row>
    <row r="36" spans="1:10" s="7" customFormat="1" ht="63" customHeight="1" x14ac:dyDescent="0.2">
      <c r="A36" s="79" t="s">
        <v>386</v>
      </c>
      <c r="B36" s="79">
        <v>1</v>
      </c>
      <c r="C36" s="79" t="s">
        <v>383</v>
      </c>
      <c r="D36" s="40">
        <v>36</v>
      </c>
      <c r="E36" s="40" t="s">
        <v>93</v>
      </c>
      <c r="F36" s="41" t="s">
        <v>349</v>
      </c>
      <c r="G36" s="135">
        <v>1364000</v>
      </c>
      <c r="H36" s="170" t="e">
        <f t="shared" si="0"/>
        <v>#VALUE!</v>
      </c>
      <c r="I36" s="176">
        <v>36</v>
      </c>
      <c r="J36">
        <f t="shared" si="1"/>
        <v>0</v>
      </c>
    </row>
    <row r="37" spans="1:10" s="7" customFormat="1" ht="63" customHeight="1" x14ac:dyDescent="0.2">
      <c r="A37" s="79" t="s">
        <v>457</v>
      </c>
      <c r="B37" s="79"/>
      <c r="C37" s="79"/>
      <c r="D37" s="40">
        <v>37</v>
      </c>
      <c r="E37" s="40" t="s">
        <v>93</v>
      </c>
      <c r="F37" s="41" t="s">
        <v>349</v>
      </c>
      <c r="G37" s="135">
        <v>25000000</v>
      </c>
      <c r="H37" s="170" t="e">
        <f t="shared" si="0"/>
        <v>#VALUE!</v>
      </c>
      <c r="I37" s="176">
        <v>37</v>
      </c>
      <c r="J37">
        <f t="shared" si="1"/>
        <v>0</v>
      </c>
    </row>
    <row r="38" spans="1:10" s="7" customFormat="1" ht="63" customHeight="1" x14ac:dyDescent="0.2">
      <c r="A38" s="79" t="s">
        <v>456</v>
      </c>
      <c r="B38" s="79"/>
      <c r="C38" s="79"/>
      <c r="D38" s="40">
        <v>38</v>
      </c>
      <c r="E38" s="40" t="s">
        <v>93</v>
      </c>
      <c r="F38" s="41" t="s">
        <v>349</v>
      </c>
      <c r="G38" s="135">
        <v>25000000</v>
      </c>
      <c r="H38" s="170" t="e">
        <f t="shared" si="0"/>
        <v>#VALUE!</v>
      </c>
      <c r="I38" s="176">
        <v>38</v>
      </c>
      <c r="J38">
        <f t="shared" si="1"/>
        <v>0</v>
      </c>
    </row>
    <row r="39" spans="1:10" ht="63" customHeight="1" x14ac:dyDescent="0.2">
      <c r="A39" s="128" t="s">
        <v>464</v>
      </c>
      <c r="B39" s="128"/>
      <c r="C39" s="128"/>
      <c r="D39" s="123">
        <v>39</v>
      </c>
      <c r="E39" s="178" t="s">
        <v>147</v>
      </c>
      <c r="F39" s="181" t="s">
        <v>545</v>
      </c>
      <c r="G39" s="115">
        <v>36000000</v>
      </c>
      <c r="H39" s="170" t="e">
        <f t="shared" si="0"/>
        <v>#VALUE!</v>
      </c>
      <c r="I39" s="175">
        <v>39</v>
      </c>
      <c r="J39">
        <f t="shared" si="1"/>
        <v>0</v>
      </c>
    </row>
    <row r="40" spans="1:10" ht="63" customHeight="1" x14ac:dyDescent="0.2">
      <c r="A40" s="79" t="s">
        <v>345</v>
      </c>
      <c r="B40" s="79"/>
      <c r="C40" s="79"/>
      <c r="D40" s="40">
        <v>40</v>
      </c>
      <c r="E40" s="40" t="s">
        <v>142</v>
      </c>
      <c r="F40" s="41" t="s">
        <v>537</v>
      </c>
      <c r="G40" s="115">
        <v>1007600</v>
      </c>
      <c r="H40" s="170" t="e">
        <f t="shared" si="0"/>
        <v>#VALUE!</v>
      </c>
      <c r="I40" s="175">
        <v>40</v>
      </c>
      <c r="J40">
        <f t="shared" si="1"/>
        <v>0</v>
      </c>
    </row>
    <row r="41" spans="1:10" s="7" customFormat="1" ht="63" customHeight="1" x14ac:dyDescent="0.2">
      <c r="A41" s="39" t="s">
        <v>298</v>
      </c>
      <c r="B41" s="39"/>
      <c r="C41" s="39"/>
      <c r="D41" s="40">
        <v>41</v>
      </c>
      <c r="E41" s="40" t="s">
        <v>66</v>
      </c>
      <c r="F41" s="41" t="s">
        <v>66</v>
      </c>
      <c r="G41" s="135">
        <v>6000000</v>
      </c>
      <c r="H41" s="170" t="e">
        <f t="shared" si="0"/>
        <v>#VALUE!</v>
      </c>
      <c r="I41" s="176">
        <v>41</v>
      </c>
      <c r="J41">
        <f t="shared" si="1"/>
        <v>0</v>
      </c>
    </row>
    <row r="42" spans="1:10" s="7" customFormat="1" ht="63" customHeight="1" x14ac:dyDescent="0.2">
      <c r="A42" s="79" t="s">
        <v>458</v>
      </c>
      <c r="B42" s="79"/>
      <c r="C42" s="79"/>
      <c r="D42" s="40">
        <v>42</v>
      </c>
      <c r="E42" s="40" t="s">
        <v>145</v>
      </c>
      <c r="F42" s="41" t="s">
        <v>546</v>
      </c>
      <c r="G42" s="135">
        <v>45000000</v>
      </c>
      <c r="H42" s="170" t="e">
        <f t="shared" si="0"/>
        <v>#VALUE!</v>
      </c>
      <c r="I42" s="176">
        <v>44</v>
      </c>
      <c r="J42">
        <f t="shared" si="1"/>
        <v>-2</v>
      </c>
    </row>
    <row r="43" spans="1:10" ht="63" customHeight="1" x14ac:dyDescent="0.2">
      <c r="A43" s="163" t="s">
        <v>387</v>
      </c>
      <c r="B43" s="163">
        <v>2</v>
      </c>
      <c r="C43" s="163" t="s">
        <v>350</v>
      </c>
      <c r="D43" s="123">
        <v>43</v>
      </c>
      <c r="E43" s="123" t="s">
        <v>349</v>
      </c>
      <c r="F43" s="117" t="s">
        <v>349</v>
      </c>
      <c r="G43" s="115">
        <v>15000000</v>
      </c>
      <c r="H43" s="170" t="e">
        <f t="shared" si="0"/>
        <v>#VALUE!</v>
      </c>
      <c r="I43" s="175">
        <v>45</v>
      </c>
      <c r="J43">
        <f t="shared" si="1"/>
        <v>-2</v>
      </c>
    </row>
    <row r="44" spans="1:10" ht="63" customHeight="1" x14ac:dyDescent="0.2">
      <c r="A44" s="162" t="s">
        <v>447</v>
      </c>
      <c r="B44" s="159"/>
      <c r="C44" s="167"/>
      <c r="D44" s="40">
        <v>44</v>
      </c>
      <c r="E44" s="40" t="s">
        <v>94</v>
      </c>
      <c r="F44" s="41" t="s">
        <v>94</v>
      </c>
      <c r="G44" s="115">
        <v>15000000</v>
      </c>
      <c r="H44" s="170" t="e">
        <f t="shared" si="0"/>
        <v>#VALUE!</v>
      </c>
      <c r="I44" s="175">
        <v>46</v>
      </c>
      <c r="J44">
        <f t="shared" si="1"/>
        <v>-2</v>
      </c>
    </row>
    <row r="45" spans="1:10" ht="63" customHeight="1" x14ac:dyDescent="0.2">
      <c r="A45" s="155" t="s">
        <v>299</v>
      </c>
      <c r="B45" s="155"/>
      <c r="C45" s="155"/>
      <c r="D45" s="40">
        <v>45</v>
      </c>
      <c r="E45" s="36" t="s">
        <v>65</v>
      </c>
      <c r="F45" s="41" t="s">
        <v>68</v>
      </c>
      <c r="G45" s="115">
        <v>3000000</v>
      </c>
      <c r="H45" s="170" t="e">
        <f t="shared" si="0"/>
        <v>#VALUE!</v>
      </c>
      <c r="I45" s="175">
        <v>42</v>
      </c>
      <c r="J45">
        <f t="shared" si="1"/>
        <v>3</v>
      </c>
    </row>
    <row r="46" spans="1:10" ht="63" customHeight="1" x14ac:dyDescent="0.2">
      <c r="A46" s="155" t="s">
        <v>300</v>
      </c>
      <c r="B46" s="155"/>
      <c r="C46" s="155"/>
      <c r="D46" s="40">
        <v>46</v>
      </c>
      <c r="E46" s="40" t="s">
        <v>65</v>
      </c>
      <c r="F46" s="41" t="s">
        <v>68</v>
      </c>
      <c r="G46" s="115">
        <v>3000000</v>
      </c>
      <c r="H46" s="170" t="e">
        <f t="shared" si="0"/>
        <v>#VALUE!</v>
      </c>
      <c r="I46" s="175">
        <v>43</v>
      </c>
      <c r="J46">
        <f t="shared" si="1"/>
        <v>3</v>
      </c>
    </row>
    <row r="47" spans="1:10" s="7" customFormat="1" ht="63" customHeight="1" x14ac:dyDescent="0.2">
      <c r="A47" s="79" t="s">
        <v>388</v>
      </c>
      <c r="B47" s="79">
        <v>3</v>
      </c>
      <c r="C47" s="79" t="s">
        <v>110</v>
      </c>
      <c r="D47" s="40">
        <v>47</v>
      </c>
      <c r="E47" s="172" t="s">
        <v>91</v>
      </c>
      <c r="F47" s="184" t="s">
        <v>349</v>
      </c>
      <c r="G47" s="135">
        <v>10142000</v>
      </c>
      <c r="H47" s="170" t="e">
        <f t="shared" si="0"/>
        <v>#VALUE!</v>
      </c>
      <c r="I47" s="176">
        <v>47</v>
      </c>
      <c r="J47">
        <f t="shared" si="1"/>
        <v>0</v>
      </c>
    </row>
    <row r="48" spans="1:10" s="7" customFormat="1" ht="63" customHeight="1" x14ac:dyDescent="0.2">
      <c r="A48" s="39" t="s">
        <v>340</v>
      </c>
      <c r="B48" s="39"/>
      <c r="C48" s="39"/>
      <c r="D48" s="40">
        <v>48</v>
      </c>
      <c r="E48" s="40" t="s">
        <v>66</v>
      </c>
      <c r="F48" s="41" t="s">
        <v>66</v>
      </c>
      <c r="G48" s="135">
        <v>10000000</v>
      </c>
      <c r="H48" s="170" t="e">
        <f t="shared" si="0"/>
        <v>#VALUE!</v>
      </c>
      <c r="I48" s="176">
        <v>48</v>
      </c>
      <c r="J48">
        <f t="shared" si="1"/>
        <v>0</v>
      </c>
    </row>
    <row r="49" spans="1:10" s="7" customFormat="1" ht="63" customHeight="1" x14ac:dyDescent="0.2">
      <c r="A49" s="164" t="s">
        <v>389</v>
      </c>
      <c r="B49" s="164">
        <v>4</v>
      </c>
      <c r="C49" s="164" t="s">
        <v>384</v>
      </c>
      <c r="D49" s="40">
        <v>49</v>
      </c>
      <c r="E49" s="40" t="s">
        <v>91</v>
      </c>
      <c r="F49" s="41" t="s">
        <v>349</v>
      </c>
      <c r="G49" s="135">
        <v>10667000</v>
      </c>
      <c r="H49" s="170" t="e">
        <f t="shared" si="0"/>
        <v>#VALUE!</v>
      </c>
      <c r="I49" s="176">
        <v>49</v>
      </c>
      <c r="J49">
        <f t="shared" si="1"/>
        <v>0</v>
      </c>
    </row>
    <row r="50" spans="1:10" s="7" customFormat="1" ht="63" customHeight="1" x14ac:dyDescent="0.2">
      <c r="A50" s="159" t="s">
        <v>390</v>
      </c>
      <c r="B50" s="159">
        <v>5</v>
      </c>
      <c r="C50" s="159" t="s">
        <v>385</v>
      </c>
      <c r="D50" s="40">
        <v>50</v>
      </c>
      <c r="E50" s="40" t="s">
        <v>91</v>
      </c>
      <c r="F50" s="41" t="s">
        <v>349</v>
      </c>
      <c r="G50" s="135">
        <v>8890000</v>
      </c>
      <c r="H50" s="170" t="e">
        <f t="shared" si="0"/>
        <v>#VALUE!</v>
      </c>
      <c r="I50" s="176">
        <v>50</v>
      </c>
      <c r="J50">
        <f t="shared" si="1"/>
        <v>0</v>
      </c>
    </row>
    <row r="51" spans="1:10" s="7" customFormat="1" ht="63" customHeight="1" x14ac:dyDescent="0.2">
      <c r="A51" s="159" t="s">
        <v>391</v>
      </c>
      <c r="B51" s="159">
        <v>6</v>
      </c>
      <c r="C51" s="159" t="s">
        <v>101</v>
      </c>
      <c r="D51" s="40">
        <v>51</v>
      </c>
      <c r="E51" s="40" t="s">
        <v>91</v>
      </c>
      <c r="F51" s="41" t="s">
        <v>349</v>
      </c>
      <c r="G51" s="135">
        <v>7605000</v>
      </c>
      <c r="H51" s="170" t="e">
        <f t="shared" si="0"/>
        <v>#VALUE!</v>
      </c>
      <c r="I51" s="176">
        <v>51</v>
      </c>
      <c r="J51">
        <f t="shared" si="1"/>
        <v>0</v>
      </c>
    </row>
    <row r="52" spans="1:10" s="7" customFormat="1" ht="63" customHeight="1" x14ac:dyDescent="0.2">
      <c r="A52" s="159" t="s">
        <v>392</v>
      </c>
      <c r="B52" s="159">
        <v>7</v>
      </c>
      <c r="C52" s="159" t="s">
        <v>124</v>
      </c>
      <c r="D52" s="40">
        <v>52</v>
      </c>
      <c r="E52" s="40" t="s">
        <v>91</v>
      </c>
      <c r="F52" s="41" t="s">
        <v>349</v>
      </c>
      <c r="G52" s="135">
        <v>7396000</v>
      </c>
      <c r="H52" s="170" t="e">
        <f t="shared" si="0"/>
        <v>#VALUE!</v>
      </c>
      <c r="I52" s="176">
        <v>52</v>
      </c>
      <c r="J52">
        <f t="shared" si="1"/>
        <v>0</v>
      </c>
    </row>
    <row r="53" spans="1:10" s="7" customFormat="1" ht="63" customHeight="1" x14ac:dyDescent="0.2">
      <c r="A53" s="159" t="s">
        <v>393</v>
      </c>
      <c r="B53" s="159">
        <v>8</v>
      </c>
      <c r="C53" s="159" t="s">
        <v>123</v>
      </c>
      <c r="D53" s="40">
        <v>53</v>
      </c>
      <c r="E53" s="40" t="s">
        <v>91</v>
      </c>
      <c r="F53" s="41" t="s">
        <v>349</v>
      </c>
      <c r="G53" s="135">
        <v>25786000</v>
      </c>
      <c r="H53" s="170" t="e">
        <f t="shared" si="0"/>
        <v>#VALUE!</v>
      </c>
      <c r="I53" s="176">
        <v>53</v>
      </c>
      <c r="J53">
        <f t="shared" si="1"/>
        <v>0</v>
      </c>
    </row>
    <row r="54" spans="1:10" s="7" customFormat="1" ht="63" customHeight="1" x14ac:dyDescent="0.2">
      <c r="A54" s="159" t="s">
        <v>394</v>
      </c>
      <c r="B54" s="159">
        <v>9</v>
      </c>
      <c r="C54" s="159" t="s">
        <v>119</v>
      </c>
      <c r="D54" s="40">
        <v>54</v>
      </c>
      <c r="E54" s="40" t="s">
        <v>92</v>
      </c>
      <c r="F54" s="41" t="s">
        <v>92</v>
      </c>
      <c r="G54" s="135">
        <v>36514000</v>
      </c>
      <c r="H54" s="170" t="e">
        <f t="shared" si="0"/>
        <v>#VALUE!</v>
      </c>
      <c r="I54" s="176">
        <v>54</v>
      </c>
      <c r="J54">
        <f t="shared" si="1"/>
        <v>0</v>
      </c>
    </row>
    <row r="55" spans="1:10" s="7" customFormat="1" ht="63" customHeight="1" x14ac:dyDescent="0.2">
      <c r="A55" s="159" t="s">
        <v>397</v>
      </c>
      <c r="B55" s="159">
        <v>10</v>
      </c>
      <c r="C55" s="159" t="s">
        <v>180</v>
      </c>
      <c r="D55" s="40">
        <v>55</v>
      </c>
      <c r="E55" s="40" t="s">
        <v>92</v>
      </c>
      <c r="F55" s="41" t="s">
        <v>92</v>
      </c>
      <c r="G55" s="135">
        <v>21000000</v>
      </c>
      <c r="H55" s="170" t="e">
        <f t="shared" si="0"/>
        <v>#VALUE!</v>
      </c>
      <c r="I55" s="176">
        <v>55</v>
      </c>
      <c r="J55">
        <f t="shared" si="1"/>
        <v>0</v>
      </c>
    </row>
    <row r="56" spans="1:10" s="7" customFormat="1" ht="63" customHeight="1" x14ac:dyDescent="0.2">
      <c r="A56" s="159" t="s">
        <v>396</v>
      </c>
      <c r="B56" s="159">
        <v>11</v>
      </c>
      <c r="C56" s="159" t="s">
        <v>182</v>
      </c>
      <c r="D56" s="40">
        <v>56</v>
      </c>
      <c r="E56" s="40" t="s">
        <v>92</v>
      </c>
      <c r="F56" s="41" t="s">
        <v>92</v>
      </c>
      <c r="G56" s="135">
        <v>9000000</v>
      </c>
      <c r="H56" s="170" t="e">
        <f t="shared" si="0"/>
        <v>#VALUE!</v>
      </c>
      <c r="I56" s="176">
        <v>56</v>
      </c>
      <c r="J56">
        <f t="shared" si="1"/>
        <v>0</v>
      </c>
    </row>
    <row r="57" spans="1:10" s="7" customFormat="1" ht="63" customHeight="1" x14ac:dyDescent="0.2">
      <c r="A57" s="159" t="s">
        <v>459</v>
      </c>
      <c r="B57" s="159"/>
      <c r="C57" s="159"/>
      <c r="D57" s="40">
        <v>57</v>
      </c>
      <c r="E57" s="40" t="s">
        <v>92</v>
      </c>
      <c r="F57" s="41" t="s">
        <v>92</v>
      </c>
      <c r="G57" s="135">
        <v>50000000</v>
      </c>
      <c r="H57" s="170" t="e">
        <f t="shared" si="0"/>
        <v>#VALUE!</v>
      </c>
      <c r="I57" s="176">
        <v>57</v>
      </c>
      <c r="J57">
        <f t="shared" si="1"/>
        <v>0</v>
      </c>
    </row>
    <row r="58" spans="1:10" s="7" customFormat="1" ht="63" customHeight="1" x14ac:dyDescent="0.2">
      <c r="A58" s="159" t="s">
        <v>465</v>
      </c>
      <c r="B58" s="159"/>
      <c r="C58" s="159"/>
      <c r="D58" s="40">
        <v>58</v>
      </c>
      <c r="E58" s="40" t="s">
        <v>146</v>
      </c>
      <c r="F58" s="41" t="s">
        <v>547</v>
      </c>
      <c r="G58" s="135">
        <v>13239700</v>
      </c>
      <c r="H58" s="170" t="e">
        <f t="shared" si="0"/>
        <v>#VALUE!</v>
      </c>
      <c r="I58" s="176">
        <v>58</v>
      </c>
      <c r="J58">
        <f t="shared" si="1"/>
        <v>0</v>
      </c>
    </row>
    <row r="59" spans="1:10" s="7" customFormat="1" ht="63" customHeight="1" x14ac:dyDescent="0.2">
      <c r="A59" s="159" t="s">
        <v>467</v>
      </c>
      <c r="B59" s="159"/>
      <c r="C59" s="159"/>
      <c r="D59" s="40">
        <v>59</v>
      </c>
      <c r="E59" s="40" t="s">
        <v>146</v>
      </c>
      <c r="F59" s="41" t="s">
        <v>547</v>
      </c>
      <c r="G59" s="135">
        <v>637000</v>
      </c>
      <c r="H59" s="170" t="e">
        <f t="shared" si="0"/>
        <v>#VALUE!</v>
      </c>
      <c r="I59" s="176">
        <v>59</v>
      </c>
      <c r="J59">
        <f t="shared" si="1"/>
        <v>0</v>
      </c>
    </row>
    <row r="60" spans="1:10" s="7" customFormat="1" ht="63" customHeight="1" x14ac:dyDescent="0.2">
      <c r="A60" s="155" t="s">
        <v>301</v>
      </c>
      <c r="B60" s="155"/>
      <c r="C60" s="155"/>
      <c r="D60" s="40">
        <v>60</v>
      </c>
      <c r="E60" s="40" t="s">
        <v>65</v>
      </c>
      <c r="F60" s="41" t="s">
        <v>68</v>
      </c>
      <c r="G60" s="135">
        <v>3000000</v>
      </c>
      <c r="H60" s="170" t="e">
        <f t="shared" si="0"/>
        <v>#VALUE!</v>
      </c>
      <c r="I60" s="176">
        <v>60</v>
      </c>
      <c r="J60">
        <f t="shared" si="1"/>
        <v>0</v>
      </c>
    </row>
    <row r="61" spans="1:10" s="7" customFormat="1" ht="63" customHeight="1" x14ac:dyDescent="0.2">
      <c r="A61" s="155" t="s">
        <v>302</v>
      </c>
      <c r="B61" s="155"/>
      <c r="C61" s="155"/>
      <c r="D61" s="40">
        <v>61</v>
      </c>
      <c r="E61" s="40" t="s">
        <v>65</v>
      </c>
      <c r="F61" s="41" t="s">
        <v>68</v>
      </c>
      <c r="G61" s="135">
        <v>3000000</v>
      </c>
      <c r="H61" s="170" t="e">
        <f t="shared" si="0"/>
        <v>#VALUE!</v>
      </c>
      <c r="I61" s="176">
        <v>61</v>
      </c>
      <c r="J61">
        <f t="shared" si="1"/>
        <v>0</v>
      </c>
    </row>
    <row r="62" spans="1:10" s="7" customFormat="1" ht="63" customHeight="1" x14ac:dyDescent="0.2">
      <c r="A62" s="155" t="s">
        <v>303</v>
      </c>
      <c r="B62" s="155"/>
      <c r="C62" s="155"/>
      <c r="D62" s="40">
        <v>62</v>
      </c>
      <c r="E62" s="40" t="s">
        <v>65</v>
      </c>
      <c r="F62" s="41" t="s">
        <v>68</v>
      </c>
      <c r="G62" s="135">
        <v>3500000</v>
      </c>
      <c r="H62" s="170" t="e">
        <f t="shared" si="0"/>
        <v>#VALUE!</v>
      </c>
      <c r="I62" s="176">
        <v>62</v>
      </c>
      <c r="J62">
        <f t="shared" si="1"/>
        <v>0</v>
      </c>
    </row>
    <row r="63" spans="1:10" s="7" customFormat="1" ht="63" customHeight="1" x14ac:dyDescent="0.2">
      <c r="A63" s="155" t="s">
        <v>304</v>
      </c>
      <c r="B63" s="155"/>
      <c r="C63" s="155"/>
      <c r="D63" s="40">
        <v>63</v>
      </c>
      <c r="E63" s="40" t="s">
        <v>66</v>
      </c>
      <c r="F63" s="41" t="s">
        <v>66</v>
      </c>
      <c r="G63" s="135">
        <v>6000000</v>
      </c>
      <c r="H63" s="170" t="e">
        <f t="shared" si="0"/>
        <v>#VALUE!</v>
      </c>
      <c r="I63" s="176">
        <v>63</v>
      </c>
      <c r="J63">
        <f t="shared" si="1"/>
        <v>0</v>
      </c>
    </row>
    <row r="64" spans="1:10" s="7" customFormat="1" ht="63" customHeight="1" x14ac:dyDescent="0.2">
      <c r="A64" s="155" t="s">
        <v>305</v>
      </c>
      <c r="B64" s="155"/>
      <c r="C64" s="155"/>
      <c r="D64" s="40">
        <v>64</v>
      </c>
      <c r="E64" s="40" t="s">
        <v>68</v>
      </c>
      <c r="F64" s="41" t="s">
        <v>68</v>
      </c>
      <c r="G64" s="135">
        <v>3000000</v>
      </c>
      <c r="H64" s="170" t="e">
        <f t="shared" si="0"/>
        <v>#VALUE!</v>
      </c>
      <c r="I64" s="176">
        <v>64</v>
      </c>
      <c r="J64">
        <f t="shared" si="1"/>
        <v>0</v>
      </c>
    </row>
    <row r="65" spans="1:10" s="7" customFormat="1" ht="63" customHeight="1" x14ac:dyDescent="0.2">
      <c r="A65" s="155" t="s">
        <v>306</v>
      </c>
      <c r="B65" s="155"/>
      <c r="C65" s="155"/>
      <c r="D65" s="40">
        <v>65</v>
      </c>
      <c r="E65" s="40" t="s">
        <v>68</v>
      </c>
      <c r="F65" s="41" t="s">
        <v>68</v>
      </c>
      <c r="G65" s="135">
        <v>20000000</v>
      </c>
      <c r="H65" s="170" t="e">
        <f t="shared" si="0"/>
        <v>#VALUE!</v>
      </c>
      <c r="I65" s="176">
        <v>65</v>
      </c>
      <c r="J65">
        <f t="shared" si="1"/>
        <v>0</v>
      </c>
    </row>
    <row r="66" spans="1:10" s="7" customFormat="1" ht="63" customHeight="1" x14ac:dyDescent="0.2">
      <c r="A66" s="155" t="s">
        <v>317</v>
      </c>
      <c r="B66" s="155"/>
      <c r="C66" s="155"/>
      <c r="D66" s="40">
        <v>66</v>
      </c>
      <c r="E66" s="40" t="s">
        <v>68</v>
      </c>
      <c r="F66" s="41" t="s">
        <v>68</v>
      </c>
      <c r="G66" s="135">
        <v>1000000</v>
      </c>
      <c r="H66" s="170" t="e">
        <f t="shared" ref="H66:H129" si="2">F66-G66</f>
        <v>#VALUE!</v>
      </c>
      <c r="I66" s="176">
        <v>66</v>
      </c>
      <c r="J66">
        <f t="shared" ref="J66:J129" si="3">D66-I66</f>
        <v>0</v>
      </c>
    </row>
    <row r="67" spans="1:10" s="7" customFormat="1" ht="63" customHeight="1" x14ac:dyDescent="0.2">
      <c r="A67" s="154" t="s">
        <v>320</v>
      </c>
      <c r="B67" s="154"/>
      <c r="C67" s="154"/>
      <c r="D67" s="61">
        <v>67</v>
      </c>
      <c r="E67" s="61" t="s">
        <v>79</v>
      </c>
      <c r="F67" s="67" t="s">
        <v>533</v>
      </c>
      <c r="G67" s="135">
        <v>6185000</v>
      </c>
      <c r="H67" s="170" t="e">
        <f t="shared" si="2"/>
        <v>#VALUE!</v>
      </c>
      <c r="I67" s="176">
        <v>67</v>
      </c>
      <c r="J67">
        <f t="shared" si="3"/>
        <v>0</v>
      </c>
    </row>
    <row r="68" spans="1:10" s="7" customFormat="1" ht="63" customHeight="1" x14ac:dyDescent="0.2">
      <c r="A68" s="70" t="s">
        <v>321</v>
      </c>
      <c r="B68" s="70"/>
      <c r="C68" s="70"/>
      <c r="D68" s="61">
        <v>68</v>
      </c>
      <c r="E68" s="61" t="s">
        <v>80</v>
      </c>
      <c r="F68" s="67" t="s">
        <v>534</v>
      </c>
      <c r="G68" s="135">
        <v>468940</v>
      </c>
      <c r="H68" s="170" t="e">
        <f t="shared" si="2"/>
        <v>#VALUE!</v>
      </c>
      <c r="I68" s="176">
        <v>68</v>
      </c>
      <c r="J68">
        <f t="shared" si="3"/>
        <v>0</v>
      </c>
    </row>
    <row r="69" spans="1:10" s="7" customFormat="1" ht="63" customHeight="1" x14ac:dyDescent="0.2">
      <c r="A69" s="70" t="s">
        <v>322</v>
      </c>
      <c r="B69" s="70"/>
      <c r="C69" s="70"/>
      <c r="D69" s="61">
        <v>69</v>
      </c>
      <c r="E69" s="61" t="s">
        <v>81</v>
      </c>
      <c r="F69" s="67" t="s">
        <v>81</v>
      </c>
      <c r="G69" s="135">
        <v>541800</v>
      </c>
      <c r="H69" s="170" t="e">
        <f t="shared" si="2"/>
        <v>#VALUE!</v>
      </c>
      <c r="I69" s="176">
        <v>69</v>
      </c>
      <c r="J69">
        <f t="shared" si="3"/>
        <v>0</v>
      </c>
    </row>
    <row r="70" spans="1:10" s="7" customFormat="1" ht="63" customHeight="1" x14ac:dyDescent="0.2">
      <c r="A70" s="70" t="s">
        <v>323</v>
      </c>
      <c r="B70" s="70"/>
      <c r="C70" s="70"/>
      <c r="D70" s="61">
        <v>70</v>
      </c>
      <c r="E70" s="61" t="s">
        <v>82</v>
      </c>
      <c r="F70" s="67" t="s">
        <v>82</v>
      </c>
      <c r="G70" s="135">
        <v>136600</v>
      </c>
      <c r="H70" s="170" t="e">
        <f t="shared" si="2"/>
        <v>#VALUE!</v>
      </c>
      <c r="I70" s="176">
        <v>70</v>
      </c>
      <c r="J70">
        <f t="shared" si="3"/>
        <v>0</v>
      </c>
    </row>
    <row r="71" spans="1:10" s="7" customFormat="1" ht="63" customHeight="1" x14ac:dyDescent="0.2">
      <c r="A71" s="70" t="s">
        <v>324</v>
      </c>
      <c r="B71" s="70"/>
      <c r="C71" s="70"/>
      <c r="D71" s="61">
        <v>71</v>
      </c>
      <c r="E71" s="61" t="s">
        <v>84</v>
      </c>
      <c r="F71" s="67" t="s">
        <v>86</v>
      </c>
      <c r="G71" s="135">
        <v>2000000</v>
      </c>
      <c r="H71" s="170" t="e">
        <f t="shared" si="2"/>
        <v>#VALUE!</v>
      </c>
      <c r="I71" s="176">
        <v>71</v>
      </c>
      <c r="J71">
        <f t="shared" si="3"/>
        <v>0</v>
      </c>
    </row>
    <row r="72" spans="1:10" s="7" customFormat="1" ht="63" customHeight="1" x14ac:dyDescent="0.2">
      <c r="A72" s="149" t="s">
        <v>325</v>
      </c>
      <c r="B72" s="149"/>
      <c r="C72" s="149"/>
      <c r="D72" s="150">
        <v>72</v>
      </c>
      <c r="E72" s="150" t="s">
        <v>85</v>
      </c>
      <c r="F72" s="119" t="s">
        <v>535</v>
      </c>
      <c r="G72" s="135">
        <v>950000</v>
      </c>
      <c r="H72" s="170" t="e">
        <f t="shared" si="2"/>
        <v>#VALUE!</v>
      </c>
      <c r="I72" s="176">
        <v>72</v>
      </c>
      <c r="J72">
        <f t="shared" si="3"/>
        <v>0</v>
      </c>
    </row>
    <row r="73" spans="1:10" s="7" customFormat="1" ht="63" customHeight="1" x14ac:dyDescent="0.2">
      <c r="A73" s="149" t="s">
        <v>326</v>
      </c>
      <c r="B73" s="149"/>
      <c r="C73" s="149"/>
      <c r="D73" s="150">
        <v>73</v>
      </c>
      <c r="E73" s="150" t="s">
        <v>80</v>
      </c>
      <c r="F73" s="119" t="s">
        <v>534</v>
      </c>
      <c r="G73" s="135">
        <v>1222800</v>
      </c>
      <c r="H73" s="170" t="e">
        <f t="shared" si="2"/>
        <v>#VALUE!</v>
      </c>
      <c r="I73" s="176">
        <v>73</v>
      </c>
      <c r="J73">
        <f t="shared" si="3"/>
        <v>0</v>
      </c>
    </row>
    <row r="74" spans="1:10" ht="63" customHeight="1" x14ac:dyDescent="0.2">
      <c r="A74" s="161" t="s">
        <v>327</v>
      </c>
      <c r="B74" s="161"/>
      <c r="C74" s="161"/>
      <c r="D74" s="150">
        <v>74</v>
      </c>
      <c r="E74" s="150" t="s">
        <v>80</v>
      </c>
      <c r="F74" s="119" t="s">
        <v>534</v>
      </c>
      <c r="G74" s="115">
        <v>1022000</v>
      </c>
      <c r="H74" s="170" t="e">
        <f t="shared" si="2"/>
        <v>#VALUE!</v>
      </c>
      <c r="I74" s="175">
        <v>74</v>
      </c>
      <c r="J74">
        <f t="shared" si="3"/>
        <v>0</v>
      </c>
    </row>
    <row r="75" spans="1:10" ht="63" customHeight="1" x14ac:dyDescent="0.2">
      <c r="A75" s="154" t="s">
        <v>328</v>
      </c>
      <c r="B75" s="154"/>
      <c r="C75" s="154"/>
      <c r="D75" s="61">
        <v>75</v>
      </c>
      <c r="E75" s="61" t="s">
        <v>79</v>
      </c>
      <c r="F75" s="67" t="s">
        <v>533</v>
      </c>
      <c r="G75" s="115">
        <v>688000</v>
      </c>
      <c r="H75" s="170" t="e">
        <f t="shared" si="2"/>
        <v>#VALUE!</v>
      </c>
      <c r="I75" s="175">
        <v>75</v>
      </c>
      <c r="J75">
        <f t="shared" si="3"/>
        <v>0</v>
      </c>
    </row>
    <row r="76" spans="1:10" s="7" customFormat="1" ht="63" customHeight="1" x14ac:dyDescent="0.2">
      <c r="A76" s="154" t="s">
        <v>329</v>
      </c>
      <c r="B76" s="154"/>
      <c r="C76" s="154"/>
      <c r="D76" s="61">
        <v>76</v>
      </c>
      <c r="E76" s="61" t="s">
        <v>79</v>
      </c>
      <c r="F76" s="67" t="s">
        <v>533</v>
      </c>
      <c r="G76" s="135">
        <v>1007800</v>
      </c>
      <c r="H76" s="170" t="e">
        <f t="shared" si="2"/>
        <v>#VALUE!</v>
      </c>
      <c r="I76" s="176">
        <v>76</v>
      </c>
      <c r="J76">
        <f t="shared" si="3"/>
        <v>0</v>
      </c>
    </row>
    <row r="77" spans="1:10" s="7" customFormat="1" ht="63" customHeight="1" x14ac:dyDescent="0.2">
      <c r="A77" s="154" t="s">
        <v>330</v>
      </c>
      <c r="B77" s="154"/>
      <c r="C77" s="154"/>
      <c r="D77" s="61">
        <v>77</v>
      </c>
      <c r="E77" s="61" t="s">
        <v>79</v>
      </c>
      <c r="F77" s="67" t="s">
        <v>533</v>
      </c>
      <c r="G77" s="135">
        <v>918200</v>
      </c>
      <c r="H77" s="170" t="e">
        <f t="shared" si="2"/>
        <v>#VALUE!</v>
      </c>
      <c r="I77" s="176">
        <v>77</v>
      </c>
      <c r="J77">
        <f t="shared" si="3"/>
        <v>0</v>
      </c>
    </row>
    <row r="78" spans="1:10" ht="63" customHeight="1" x14ac:dyDescent="0.2">
      <c r="A78" s="149" t="s">
        <v>331</v>
      </c>
      <c r="B78" s="149"/>
      <c r="C78" s="149"/>
      <c r="D78" s="150">
        <v>78</v>
      </c>
      <c r="E78" s="150" t="s">
        <v>79</v>
      </c>
      <c r="F78" s="119" t="s">
        <v>533</v>
      </c>
      <c r="G78" s="115">
        <v>875500</v>
      </c>
      <c r="H78" s="170" t="e">
        <f t="shared" si="2"/>
        <v>#VALUE!</v>
      </c>
      <c r="I78" s="175">
        <v>78</v>
      </c>
      <c r="J78">
        <f t="shared" si="3"/>
        <v>0</v>
      </c>
    </row>
    <row r="79" spans="1:10" ht="63" customHeight="1" x14ac:dyDescent="0.2">
      <c r="A79" s="70" t="s">
        <v>333</v>
      </c>
      <c r="B79" s="70"/>
      <c r="C79" s="70"/>
      <c r="D79" s="61">
        <v>79</v>
      </c>
      <c r="E79" s="61" t="s">
        <v>84</v>
      </c>
      <c r="F79" s="68" t="s">
        <v>86</v>
      </c>
      <c r="G79" s="115">
        <v>190000</v>
      </c>
      <c r="H79" s="170" t="e">
        <f t="shared" si="2"/>
        <v>#VALUE!</v>
      </c>
      <c r="I79" s="175">
        <v>79</v>
      </c>
      <c r="J79">
        <f t="shared" si="3"/>
        <v>0</v>
      </c>
    </row>
    <row r="80" spans="1:10" ht="63" customHeight="1" x14ac:dyDescent="0.2">
      <c r="A80" s="165" t="s">
        <v>334</v>
      </c>
      <c r="B80" s="165"/>
      <c r="C80" s="165"/>
      <c r="D80" s="61">
        <v>80</v>
      </c>
      <c r="E80" s="61" t="s">
        <v>84</v>
      </c>
      <c r="F80" s="69" t="s">
        <v>86</v>
      </c>
      <c r="G80" s="115">
        <v>90000</v>
      </c>
      <c r="H80" s="170" t="e">
        <f t="shared" si="2"/>
        <v>#VALUE!</v>
      </c>
      <c r="I80" s="175">
        <v>80</v>
      </c>
      <c r="J80">
        <f t="shared" si="3"/>
        <v>0</v>
      </c>
    </row>
    <row r="81" spans="1:10" ht="63" customHeight="1" x14ac:dyDescent="0.2">
      <c r="A81" s="70" t="s">
        <v>335</v>
      </c>
      <c r="B81" s="70"/>
      <c r="C81" s="70"/>
      <c r="D81" s="61">
        <v>81</v>
      </c>
      <c r="E81" s="61" t="s">
        <v>84</v>
      </c>
      <c r="F81" s="68" t="s">
        <v>86</v>
      </c>
      <c r="G81" s="115">
        <v>1030000</v>
      </c>
      <c r="H81" s="170" t="e">
        <f t="shared" si="2"/>
        <v>#VALUE!</v>
      </c>
      <c r="I81" s="175">
        <v>81</v>
      </c>
      <c r="J81">
        <f t="shared" si="3"/>
        <v>0</v>
      </c>
    </row>
    <row r="82" spans="1:10" s="7" customFormat="1" ht="63" customHeight="1" x14ac:dyDescent="0.2">
      <c r="A82" s="171" t="s">
        <v>339</v>
      </c>
      <c r="B82" s="171"/>
      <c r="C82" s="171"/>
      <c r="D82" s="172">
        <v>82</v>
      </c>
      <c r="E82" s="172" t="s">
        <v>86</v>
      </c>
      <c r="F82" s="173" t="s">
        <v>86</v>
      </c>
      <c r="G82" s="135">
        <v>445500</v>
      </c>
      <c r="H82" s="170" t="e">
        <f t="shared" si="2"/>
        <v>#VALUE!</v>
      </c>
      <c r="I82" s="176">
        <v>82</v>
      </c>
      <c r="J82">
        <f t="shared" si="3"/>
        <v>0</v>
      </c>
    </row>
    <row r="83" spans="1:10" s="7" customFormat="1" ht="63" customHeight="1" x14ac:dyDescent="0.2">
      <c r="A83" s="159" t="s">
        <v>460</v>
      </c>
      <c r="B83" s="159"/>
      <c r="C83" s="159"/>
      <c r="D83" s="40">
        <v>83</v>
      </c>
      <c r="E83" s="40" t="s">
        <v>91</v>
      </c>
      <c r="F83" s="41" t="s">
        <v>91</v>
      </c>
      <c r="G83" s="135">
        <v>4846000</v>
      </c>
      <c r="H83" s="170" t="e">
        <f t="shared" si="2"/>
        <v>#VALUE!</v>
      </c>
      <c r="I83" s="176">
        <v>83</v>
      </c>
      <c r="J83">
        <f t="shared" si="3"/>
        <v>0</v>
      </c>
    </row>
    <row r="84" spans="1:10" s="7" customFormat="1" ht="63" customHeight="1" x14ac:dyDescent="0.2">
      <c r="A84" s="164" t="s">
        <v>461</v>
      </c>
      <c r="B84" s="164"/>
      <c r="C84" s="164"/>
      <c r="D84" s="40">
        <v>84</v>
      </c>
      <c r="E84" s="40" t="s">
        <v>92</v>
      </c>
      <c r="F84" s="41" t="s">
        <v>92</v>
      </c>
      <c r="G84" s="135">
        <v>10000000</v>
      </c>
      <c r="H84" s="170" t="e">
        <f t="shared" si="2"/>
        <v>#VALUE!</v>
      </c>
      <c r="I84" s="176">
        <v>84</v>
      </c>
      <c r="J84">
        <f t="shared" si="3"/>
        <v>0</v>
      </c>
    </row>
    <row r="85" spans="1:10" s="7" customFormat="1" ht="63" customHeight="1" x14ac:dyDescent="0.2">
      <c r="A85" s="79" t="s">
        <v>462</v>
      </c>
      <c r="B85" s="79"/>
      <c r="C85" s="79"/>
      <c r="D85" s="40">
        <v>85</v>
      </c>
      <c r="E85" s="40" t="s">
        <v>346</v>
      </c>
      <c r="F85" s="41" t="s">
        <v>346</v>
      </c>
      <c r="G85" s="135">
        <v>475000</v>
      </c>
      <c r="H85" s="170" t="e">
        <f t="shared" si="2"/>
        <v>#VALUE!</v>
      </c>
      <c r="I85" s="176">
        <v>85</v>
      </c>
      <c r="J85">
        <f t="shared" si="3"/>
        <v>0</v>
      </c>
    </row>
    <row r="86" spans="1:10" s="7" customFormat="1" ht="63" customHeight="1" x14ac:dyDescent="0.2">
      <c r="A86" s="39" t="s">
        <v>307</v>
      </c>
      <c r="B86" s="39"/>
      <c r="C86" s="39"/>
      <c r="D86" s="40">
        <v>86</v>
      </c>
      <c r="E86" s="172" t="s">
        <v>67</v>
      </c>
      <c r="F86" s="184" t="s">
        <v>92</v>
      </c>
      <c r="G86" s="135">
        <v>1600000</v>
      </c>
      <c r="H86" s="170" t="e">
        <f t="shared" si="2"/>
        <v>#VALUE!</v>
      </c>
      <c r="I86" s="176">
        <v>86</v>
      </c>
      <c r="J86">
        <f t="shared" si="3"/>
        <v>0</v>
      </c>
    </row>
    <row r="87" spans="1:10" s="7" customFormat="1" ht="63" customHeight="1" x14ac:dyDescent="0.2">
      <c r="A87" s="79" t="s">
        <v>395</v>
      </c>
      <c r="B87" s="79">
        <v>12</v>
      </c>
      <c r="C87" s="79" t="s">
        <v>102</v>
      </c>
      <c r="D87" s="40">
        <v>87</v>
      </c>
      <c r="E87" s="40" t="s">
        <v>91</v>
      </c>
      <c r="F87" s="41" t="s">
        <v>91</v>
      </c>
      <c r="G87" s="135">
        <v>2216000</v>
      </c>
      <c r="H87" s="170" t="e">
        <f t="shared" si="2"/>
        <v>#VALUE!</v>
      </c>
      <c r="I87" s="176">
        <v>87</v>
      </c>
      <c r="J87">
        <f t="shared" si="3"/>
        <v>0</v>
      </c>
    </row>
    <row r="88" spans="1:10" s="7" customFormat="1" ht="63" customHeight="1" x14ac:dyDescent="0.2">
      <c r="A88" s="79" t="s">
        <v>398</v>
      </c>
      <c r="B88" s="79">
        <v>13</v>
      </c>
      <c r="C88" s="79" t="s">
        <v>103</v>
      </c>
      <c r="D88" s="40">
        <v>88</v>
      </c>
      <c r="E88" s="40" t="s">
        <v>91</v>
      </c>
      <c r="F88" s="41" t="s">
        <v>91</v>
      </c>
      <c r="G88" s="135">
        <v>1443000</v>
      </c>
      <c r="H88" s="170" t="e">
        <f t="shared" si="2"/>
        <v>#VALUE!</v>
      </c>
      <c r="I88" s="176">
        <v>88</v>
      </c>
      <c r="J88">
        <f t="shared" si="3"/>
        <v>0</v>
      </c>
    </row>
    <row r="89" spans="1:10" s="7" customFormat="1" ht="63" customHeight="1" x14ac:dyDescent="0.2">
      <c r="A89" s="79" t="s">
        <v>399</v>
      </c>
      <c r="B89" s="79">
        <v>14</v>
      </c>
      <c r="C89" s="79" t="s">
        <v>104</v>
      </c>
      <c r="D89" s="40">
        <v>89</v>
      </c>
      <c r="E89" s="40" t="s">
        <v>91</v>
      </c>
      <c r="F89" s="41" t="s">
        <v>91</v>
      </c>
      <c r="G89" s="135">
        <v>3002000</v>
      </c>
      <c r="H89" s="170" t="e">
        <f t="shared" si="2"/>
        <v>#VALUE!</v>
      </c>
      <c r="I89" s="176">
        <v>89</v>
      </c>
      <c r="J89">
        <f t="shared" si="3"/>
        <v>0</v>
      </c>
    </row>
    <row r="90" spans="1:10" s="7" customFormat="1" ht="63" customHeight="1" x14ac:dyDescent="0.2">
      <c r="A90" s="79" t="s">
        <v>400</v>
      </c>
      <c r="B90" s="79">
        <v>15</v>
      </c>
      <c r="C90" s="79" t="s">
        <v>105</v>
      </c>
      <c r="D90" s="40">
        <v>90</v>
      </c>
      <c r="E90" s="40" t="s">
        <v>91</v>
      </c>
      <c r="F90" s="41" t="s">
        <v>91</v>
      </c>
      <c r="G90" s="135">
        <v>1290000</v>
      </c>
      <c r="H90" s="170" t="e">
        <f t="shared" si="2"/>
        <v>#VALUE!</v>
      </c>
      <c r="I90" s="176">
        <v>90</v>
      </c>
      <c r="J90">
        <f t="shared" si="3"/>
        <v>0</v>
      </c>
    </row>
    <row r="91" spans="1:10" s="7" customFormat="1" ht="63" customHeight="1" x14ac:dyDescent="0.2">
      <c r="A91" s="79" t="s">
        <v>401</v>
      </c>
      <c r="B91" s="79">
        <v>16</v>
      </c>
      <c r="C91" s="79" t="s">
        <v>106</v>
      </c>
      <c r="D91" s="40">
        <v>91</v>
      </c>
      <c r="E91" s="40" t="s">
        <v>91</v>
      </c>
      <c r="F91" s="41" t="s">
        <v>91</v>
      </c>
      <c r="G91" s="135">
        <v>4845000</v>
      </c>
      <c r="H91" s="170" t="e">
        <f t="shared" si="2"/>
        <v>#VALUE!</v>
      </c>
      <c r="I91" s="176">
        <v>91</v>
      </c>
      <c r="J91">
        <f t="shared" si="3"/>
        <v>0</v>
      </c>
    </row>
    <row r="92" spans="1:10" s="7" customFormat="1" ht="63" customHeight="1" x14ac:dyDescent="0.2">
      <c r="A92" s="79" t="s">
        <v>402</v>
      </c>
      <c r="B92" s="79">
        <v>17</v>
      </c>
      <c r="C92" s="79" t="s">
        <v>122</v>
      </c>
      <c r="D92" s="40">
        <v>92</v>
      </c>
      <c r="E92" s="40" t="s">
        <v>92</v>
      </c>
      <c r="F92" s="41" t="s">
        <v>92</v>
      </c>
      <c r="G92" s="135">
        <v>3400000</v>
      </c>
      <c r="H92" s="170" t="e">
        <f t="shared" si="2"/>
        <v>#VALUE!</v>
      </c>
      <c r="I92" s="176">
        <v>92</v>
      </c>
      <c r="J92">
        <f t="shared" si="3"/>
        <v>0</v>
      </c>
    </row>
    <row r="93" spans="1:10" s="7" customFormat="1" ht="63" customHeight="1" x14ac:dyDescent="0.2">
      <c r="A93" s="79" t="s">
        <v>403</v>
      </c>
      <c r="B93" s="79">
        <v>18</v>
      </c>
      <c r="C93" s="79" t="s">
        <v>121</v>
      </c>
      <c r="D93" s="40">
        <v>93</v>
      </c>
      <c r="E93" s="40" t="s">
        <v>92</v>
      </c>
      <c r="F93" s="41" t="s">
        <v>92</v>
      </c>
      <c r="G93" s="135">
        <v>6209000</v>
      </c>
      <c r="H93" s="170" t="e">
        <f t="shared" si="2"/>
        <v>#VALUE!</v>
      </c>
      <c r="I93" s="176">
        <v>93</v>
      </c>
      <c r="J93">
        <f t="shared" si="3"/>
        <v>0</v>
      </c>
    </row>
    <row r="94" spans="1:10" s="7" customFormat="1" ht="63" customHeight="1" x14ac:dyDescent="0.2">
      <c r="A94" s="79" t="s">
        <v>404</v>
      </c>
      <c r="B94" s="79">
        <v>19</v>
      </c>
      <c r="C94" s="79" t="s">
        <v>120</v>
      </c>
      <c r="D94" s="40">
        <v>94</v>
      </c>
      <c r="E94" s="40" t="s">
        <v>92</v>
      </c>
      <c r="F94" s="41" t="s">
        <v>92</v>
      </c>
      <c r="G94" s="135">
        <v>1270000</v>
      </c>
      <c r="H94" s="170" t="e">
        <f t="shared" si="2"/>
        <v>#VALUE!</v>
      </c>
      <c r="I94" s="176">
        <v>94</v>
      </c>
      <c r="J94">
        <f t="shared" si="3"/>
        <v>0</v>
      </c>
    </row>
    <row r="95" spans="1:10" s="7" customFormat="1" ht="63" customHeight="1" x14ac:dyDescent="0.2">
      <c r="A95" s="79" t="s">
        <v>405</v>
      </c>
      <c r="B95" s="79">
        <v>20</v>
      </c>
      <c r="C95" s="79" t="s">
        <v>351</v>
      </c>
      <c r="D95" s="40">
        <v>95</v>
      </c>
      <c r="E95" s="40" t="s">
        <v>354</v>
      </c>
      <c r="F95" s="41" t="s">
        <v>354</v>
      </c>
      <c r="G95" s="135">
        <v>4271000</v>
      </c>
      <c r="H95" s="170" t="e">
        <f t="shared" si="2"/>
        <v>#VALUE!</v>
      </c>
      <c r="I95" s="176">
        <v>95</v>
      </c>
      <c r="J95">
        <f t="shared" si="3"/>
        <v>0</v>
      </c>
    </row>
    <row r="96" spans="1:10" s="7" customFormat="1" ht="63" customHeight="1" x14ac:dyDescent="0.2">
      <c r="A96" s="79" t="s">
        <v>406</v>
      </c>
      <c r="B96" s="79">
        <v>21</v>
      </c>
      <c r="C96" s="79" t="s">
        <v>352</v>
      </c>
      <c r="D96" s="40">
        <v>96</v>
      </c>
      <c r="E96" s="40" t="s">
        <v>354</v>
      </c>
      <c r="F96" s="41" t="s">
        <v>354</v>
      </c>
      <c r="G96" s="135">
        <v>5791000</v>
      </c>
      <c r="H96" s="170" t="e">
        <f t="shared" si="2"/>
        <v>#VALUE!</v>
      </c>
      <c r="I96" s="176">
        <v>96</v>
      </c>
      <c r="J96">
        <f t="shared" si="3"/>
        <v>0</v>
      </c>
    </row>
    <row r="97" spans="1:10" s="7" customFormat="1" ht="63" customHeight="1" x14ac:dyDescent="0.2">
      <c r="A97" s="79" t="s">
        <v>407</v>
      </c>
      <c r="B97" s="79">
        <v>22</v>
      </c>
      <c r="C97" s="79" t="s">
        <v>353</v>
      </c>
      <c r="D97" s="40">
        <v>97</v>
      </c>
      <c r="E97" s="40" t="s">
        <v>354</v>
      </c>
      <c r="F97" s="41" t="s">
        <v>354</v>
      </c>
      <c r="G97" s="135">
        <v>5449000</v>
      </c>
      <c r="H97" s="170" t="e">
        <f t="shared" si="2"/>
        <v>#VALUE!</v>
      </c>
      <c r="I97" s="176">
        <v>97</v>
      </c>
      <c r="J97">
        <f t="shared" si="3"/>
        <v>0</v>
      </c>
    </row>
    <row r="98" spans="1:10" s="7" customFormat="1" ht="63" customHeight="1" x14ac:dyDescent="0.2">
      <c r="A98" s="79" t="s">
        <v>473</v>
      </c>
      <c r="B98" s="79">
        <v>23</v>
      </c>
      <c r="C98" s="79" t="s">
        <v>355</v>
      </c>
      <c r="D98" s="40">
        <v>98</v>
      </c>
      <c r="E98" s="40" t="s">
        <v>346</v>
      </c>
      <c r="F98" s="41" t="s">
        <v>346</v>
      </c>
      <c r="G98" s="135">
        <v>2027000</v>
      </c>
      <c r="H98" s="170" t="e">
        <f t="shared" si="2"/>
        <v>#VALUE!</v>
      </c>
      <c r="I98" s="176">
        <v>98</v>
      </c>
      <c r="J98">
        <f t="shared" si="3"/>
        <v>0</v>
      </c>
    </row>
    <row r="99" spans="1:10" s="7" customFormat="1" ht="63" customHeight="1" x14ac:dyDescent="0.2">
      <c r="A99" s="79" t="s">
        <v>408</v>
      </c>
      <c r="B99" s="79">
        <v>24</v>
      </c>
      <c r="C99" s="79" t="s">
        <v>356</v>
      </c>
      <c r="D99" s="40">
        <v>99</v>
      </c>
      <c r="E99" s="40" t="s">
        <v>346</v>
      </c>
      <c r="F99" s="41" t="s">
        <v>346</v>
      </c>
      <c r="G99" s="135">
        <v>6332000</v>
      </c>
      <c r="H99" s="170" t="e">
        <f t="shared" si="2"/>
        <v>#VALUE!</v>
      </c>
      <c r="I99" s="176">
        <v>99</v>
      </c>
      <c r="J99">
        <f t="shared" si="3"/>
        <v>0</v>
      </c>
    </row>
    <row r="100" spans="1:10" s="7" customFormat="1" ht="63" customHeight="1" x14ac:dyDescent="0.2">
      <c r="A100" s="79" t="s">
        <v>409</v>
      </c>
      <c r="B100" s="79">
        <v>25</v>
      </c>
      <c r="C100" s="79" t="s">
        <v>357</v>
      </c>
      <c r="D100" s="40">
        <v>100</v>
      </c>
      <c r="E100" s="40" t="s">
        <v>346</v>
      </c>
      <c r="F100" s="41" t="s">
        <v>346</v>
      </c>
      <c r="G100" s="135">
        <v>4448000</v>
      </c>
      <c r="H100" s="170" t="e">
        <f t="shared" si="2"/>
        <v>#VALUE!</v>
      </c>
      <c r="I100" s="176">
        <v>100</v>
      </c>
      <c r="J100">
        <f t="shared" si="3"/>
        <v>0</v>
      </c>
    </row>
    <row r="101" spans="1:10" s="7" customFormat="1" ht="63" customHeight="1" x14ac:dyDescent="0.2">
      <c r="A101" s="79" t="s">
        <v>410</v>
      </c>
      <c r="B101" s="79">
        <v>26</v>
      </c>
      <c r="C101" s="79" t="s">
        <v>118</v>
      </c>
      <c r="D101" s="40">
        <v>101</v>
      </c>
      <c r="E101" s="40" t="s">
        <v>92</v>
      </c>
      <c r="F101" s="41" t="s">
        <v>92</v>
      </c>
      <c r="G101" s="135">
        <v>9900000</v>
      </c>
      <c r="H101" s="170" t="e">
        <f t="shared" si="2"/>
        <v>#VALUE!</v>
      </c>
      <c r="I101" s="176">
        <v>101</v>
      </c>
      <c r="J101">
        <f t="shared" si="3"/>
        <v>0</v>
      </c>
    </row>
    <row r="102" spans="1:10" s="7" customFormat="1" ht="63" customHeight="1" x14ac:dyDescent="0.2">
      <c r="A102" s="79" t="s">
        <v>411</v>
      </c>
      <c r="B102" s="79">
        <v>27</v>
      </c>
      <c r="C102" s="79" t="s">
        <v>117</v>
      </c>
      <c r="D102" s="40">
        <v>102</v>
      </c>
      <c r="E102" s="40" t="s">
        <v>92</v>
      </c>
      <c r="F102" s="41" t="s">
        <v>92</v>
      </c>
      <c r="G102" s="135">
        <v>9900000</v>
      </c>
      <c r="H102" s="170" t="e">
        <f t="shared" si="2"/>
        <v>#VALUE!</v>
      </c>
      <c r="I102" s="176">
        <v>102</v>
      </c>
      <c r="J102">
        <f t="shared" si="3"/>
        <v>0</v>
      </c>
    </row>
    <row r="103" spans="1:10" s="7" customFormat="1" ht="63" customHeight="1" x14ac:dyDescent="0.2">
      <c r="A103" s="79" t="s">
        <v>412</v>
      </c>
      <c r="B103" s="79">
        <v>28</v>
      </c>
      <c r="C103" s="79" t="s">
        <v>358</v>
      </c>
      <c r="D103" s="40">
        <v>103</v>
      </c>
      <c r="E103" s="40" t="s">
        <v>354</v>
      </c>
      <c r="F103" s="41" t="s">
        <v>354</v>
      </c>
      <c r="G103" s="135">
        <v>9641000</v>
      </c>
      <c r="H103" s="170" t="e">
        <f t="shared" si="2"/>
        <v>#VALUE!</v>
      </c>
      <c r="I103" s="176">
        <v>103</v>
      </c>
      <c r="J103">
        <f t="shared" si="3"/>
        <v>0</v>
      </c>
    </row>
    <row r="104" spans="1:10" s="7" customFormat="1" ht="63" customHeight="1" x14ac:dyDescent="0.2">
      <c r="A104" s="79" t="s">
        <v>413</v>
      </c>
      <c r="B104" s="79">
        <v>29</v>
      </c>
      <c r="C104" s="79" t="s">
        <v>359</v>
      </c>
      <c r="D104" s="40">
        <v>104</v>
      </c>
      <c r="E104" s="40" t="s">
        <v>354</v>
      </c>
      <c r="F104" s="41" t="s">
        <v>354</v>
      </c>
      <c r="G104" s="135">
        <v>5111000</v>
      </c>
      <c r="H104" s="170" t="e">
        <f t="shared" si="2"/>
        <v>#VALUE!</v>
      </c>
      <c r="I104" s="176">
        <v>104</v>
      </c>
      <c r="J104">
        <f t="shared" si="3"/>
        <v>0</v>
      </c>
    </row>
    <row r="105" spans="1:10" s="7" customFormat="1" ht="63" customHeight="1" x14ac:dyDescent="0.2">
      <c r="A105" s="79" t="s">
        <v>414</v>
      </c>
      <c r="B105" s="79">
        <v>30</v>
      </c>
      <c r="C105" s="79" t="s">
        <v>107</v>
      </c>
      <c r="D105" s="40">
        <v>105</v>
      </c>
      <c r="E105" s="40" t="s">
        <v>91</v>
      </c>
      <c r="F105" s="41" t="s">
        <v>91</v>
      </c>
      <c r="G105" s="135">
        <v>492000</v>
      </c>
      <c r="H105" s="170" t="e">
        <f t="shared" si="2"/>
        <v>#VALUE!</v>
      </c>
      <c r="I105" s="176">
        <v>105</v>
      </c>
      <c r="J105">
        <f t="shared" si="3"/>
        <v>0</v>
      </c>
    </row>
    <row r="106" spans="1:10" s="7" customFormat="1" ht="63" customHeight="1" x14ac:dyDescent="0.2">
      <c r="A106" s="79" t="s">
        <v>415</v>
      </c>
      <c r="B106" s="79">
        <v>31</v>
      </c>
      <c r="C106" s="79" t="s">
        <v>108</v>
      </c>
      <c r="D106" s="40">
        <v>106</v>
      </c>
      <c r="E106" s="40" t="s">
        <v>91</v>
      </c>
      <c r="F106" s="41" t="s">
        <v>91</v>
      </c>
      <c r="G106" s="135">
        <v>1467000</v>
      </c>
      <c r="H106" s="170" t="e">
        <f t="shared" si="2"/>
        <v>#VALUE!</v>
      </c>
      <c r="I106" s="176">
        <v>106</v>
      </c>
      <c r="J106">
        <f t="shared" si="3"/>
        <v>0</v>
      </c>
    </row>
    <row r="107" spans="1:10" s="7" customFormat="1" ht="63" customHeight="1" x14ac:dyDescent="0.2">
      <c r="A107" s="79" t="s">
        <v>416</v>
      </c>
      <c r="B107" s="79">
        <v>32</v>
      </c>
      <c r="C107" s="79" t="s">
        <v>109</v>
      </c>
      <c r="D107" s="40">
        <v>107</v>
      </c>
      <c r="E107" s="40" t="s">
        <v>91</v>
      </c>
      <c r="F107" s="41" t="s">
        <v>91</v>
      </c>
      <c r="G107" s="135">
        <v>1893000</v>
      </c>
      <c r="H107" s="170" t="e">
        <f t="shared" si="2"/>
        <v>#VALUE!</v>
      </c>
      <c r="I107" s="176">
        <v>107</v>
      </c>
      <c r="J107">
        <f t="shared" si="3"/>
        <v>0</v>
      </c>
    </row>
    <row r="108" spans="1:10" s="7" customFormat="1" ht="63" customHeight="1" x14ac:dyDescent="0.2">
      <c r="A108" s="79" t="s">
        <v>417</v>
      </c>
      <c r="B108" s="79">
        <v>33</v>
      </c>
      <c r="C108" s="79" t="s">
        <v>111</v>
      </c>
      <c r="D108" s="40">
        <v>108</v>
      </c>
      <c r="E108" s="40" t="s">
        <v>91</v>
      </c>
      <c r="F108" s="41" t="s">
        <v>91</v>
      </c>
      <c r="G108" s="135">
        <v>479000</v>
      </c>
      <c r="H108" s="170" t="e">
        <f t="shared" si="2"/>
        <v>#VALUE!</v>
      </c>
      <c r="I108" s="176">
        <v>108</v>
      </c>
      <c r="J108">
        <f t="shared" si="3"/>
        <v>0</v>
      </c>
    </row>
    <row r="109" spans="1:10" s="7" customFormat="1" ht="63" customHeight="1" x14ac:dyDescent="0.2">
      <c r="A109" s="79" t="s">
        <v>418</v>
      </c>
      <c r="B109" s="79">
        <v>34</v>
      </c>
      <c r="C109" s="79" t="s">
        <v>112</v>
      </c>
      <c r="D109" s="40">
        <v>109</v>
      </c>
      <c r="E109" s="40" t="s">
        <v>91</v>
      </c>
      <c r="F109" s="41" t="s">
        <v>91</v>
      </c>
      <c r="G109" s="135">
        <v>398000</v>
      </c>
      <c r="H109" s="170" t="e">
        <f t="shared" si="2"/>
        <v>#VALUE!</v>
      </c>
      <c r="I109" s="176">
        <v>109</v>
      </c>
      <c r="J109">
        <f t="shared" si="3"/>
        <v>0</v>
      </c>
    </row>
    <row r="110" spans="1:10" s="7" customFormat="1" ht="63" customHeight="1" x14ac:dyDescent="0.2">
      <c r="A110" s="79" t="s">
        <v>419</v>
      </c>
      <c r="B110" s="79">
        <v>35</v>
      </c>
      <c r="C110" s="79" t="s">
        <v>360</v>
      </c>
      <c r="D110" s="40">
        <v>110</v>
      </c>
      <c r="E110" s="40" t="s">
        <v>354</v>
      </c>
      <c r="F110" s="41" t="s">
        <v>354</v>
      </c>
      <c r="G110" s="135">
        <v>2713000</v>
      </c>
      <c r="H110" s="170" t="e">
        <f t="shared" si="2"/>
        <v>#VALUE!</v>
      </c>
      <c r="I110" s="176">
        <v>110</v>
      </c>
      <c r="J110">
        <f t="shared" si="3"/>
        <v>0</v>
      </c>
    </row>
    <row r="111" spans="1:10" s="7" customFormat="1" ht="63" customHeight="1" x14ac:dyDescent="0.2">
      <c r="A111" s="79" t="s">
        <v>420</v>
      </c>
      <c r="B111" s="79">
        <v>36</v>
      </c>
      <c r="C111" s="79" t="s">
        <v>361</v>
      </c>
      <c r="D111" s="40">
        <v>111</v>
      </c>
      <c r="E111" s="40" t="s">
        <v>354</v>
      </c>
      <c r="F111" s="41" t="s">
        <v>354</v>
      </c>
      <c r="G111" s="135">
        <v>2358000</v>
      </c>
      <c r="H111" s="170" t="e">
        <f t="shared" si="2"/>
        <v>#VALUE!</v>
      </c>
      <c r="I111" s="176">
        <v>111</v>
      </c>
      <c r="J111">
        <f t="shared" si="3"/>
        <v>0</v>
      </c>
    </row>
    <row r="112" spans="1:10" s="7" customFormat="1" ht="63" customHeight="1" x14ac:dyDescent="0.2">
      <c r="A112" s="79" t="s">
        <v>421</v>
      </c>
      <c r="B112" s="79">
        <v>37</v>
      </c>
      <c r="C112" s="79" t="s">
        <v>362</v>
      </c>
      <c r="D112" s="40">
        <v>112</v>
      </c>
      <c r="E112" s="40" t="s">
        <v>354</v>
      </c>
      <c r="F112" s="41" t="s">
        <v>354</v>
      </c>
      <c r="G112" s="135">
        <v>11808000</v>
      </c>
      <c r="H112" s="170" t="e">
        <f t="shared" si="2"/>
        <v>#VALUE!</v>
      </c>
      <c r="I112" s="176">
        <v>112</v>
      </c>
      <c r="J112">
        <f t="shared" si="3"/>
        <v>0</v>
      </c>
    </row>
    <row r="113" spans="1:10" s="7" customFormat="1" ht="63" customHeight="1" x14ac:dyDescent="0.2">
      <c r="A113" s="79" t="s">
        <v>422</v>
      </c>
      <c r="B113" s="79">
        <v>38</v>
      </c>
      <c r="C113" s="79" t="s">
        <v>363</v>
      </c>
      <c r="D113" s="40">
        <v>113</v>
      </c>
      <c r="E113" s="40" t="s">
        <v>354</v>
      </c>
      <c r="F113" s="41" t="s">
        <v>354</v>
      </c>
      <c r="G113" s="135">
        <v>3581000</v>
      </c>
      <c r="H113" s="170" t="e">
        <f t="shared" si="2"/>
        <v>#VALUE!</v>
      </c>
      <c r="I113" s="176">
        <v>113</v>
      </c>
      <c r="J113">
        <f t="shared" si="3"/>
        <v>0</v>
      </c>
    </row>
    <row r="114" spans="1:10" s="7" customFormat="1" ht="63" customHeight="1" x14ac:dyDescent="0.2">
      <c r="A114" s="79" t="s">
        <v>423</v>
      </c>
      <c r="B114" s="79">
        <v>39</v>
      </c>
      <c r="C114" s="79" t="s">
        <v>364</v>
      </c>
      <c r="D114" s="40">
        <v>114</v>
      </c>
      <c r="E114" s="40" t="s">
        <v>354</v>
      </c>
      <c r="F114" s="41" t="s">
        <v>354</v>
      </c>
      <c r="G114" s="135">
        <v>6171000</v>
      </c>
      <c r="H114" s="170" t="e">
        <f t="shared" si="2"/>
        <v>#VALUE!</v>
      </c>
      <c r="I114" s="176">
        <v>114</v>
      </c>
      <c r="J114">
        <f t="shared" si="3"/>
        <v>0</v>
      </c>
    </row>
    <row r="115" spans="1:10" s="7" customFormat="1" ht="63" customHeight="1" x14ac:dyDescent="0.2">
      <c r="A115" s="79" t="s">
        <v>424</v>
      </c>
      <c r="B115" s="79">
        <v>40</v>
      </c>
      <c r="C115" s="79" t="s">
        <v>127</v>
      </c>
      <c r="D115" s="40">
        <v>115</v>
      </c>
      <c r="E115" s="40" t="s">
        <v>92</v>
      </c>
      <c r="F115" s="41" t="s">
        <v>92</v>
      </c>
      <c r="G115" s="135">
        <v>9900000</v>
      </c>
      <c r="H115" s="170" t="e">
        <f t="shared" si="2"/>
        <v>#VALUE!</v>
      </c>
      <c r="I115" s="176">
        <v>115</v>
      </c>
      <c r="J115">
        <f t="shared" si="3"/>
        <v>0</v>
      </c>
    </row>
    <row r="116" spans="1:10" s="7" customFormat="1" ht="63" customHeight="1" x14ac:dyDescent="0.2">
      <c r="A116" s="79" t="s">
        <v>425</v>
      </c>
      <c r="B116" s="79">
        <v>41</v>
      </c>
      <c r="C116" s="79" t="s">
        <v>128</v>
      </c>
      <c r="D116" s="40">
        <v>116</v>
      </c>
      <c r="E116" s="40" t="s">
        <v>92</v>
      </c>
      <c r="F116" s="41" t="s">
        <v>92</v>
      </c>
      <c r="G116" s="135">
        <v>9900000</v>
      </c>
      <c r="H116" s="170" t="e">
        <f t="shared" si="2"/>
        <v>#VALUE!</v>
      </c>
      <c r="I116" s="176">
        <v>116</v>
      </c>
      <c r="J116">
        <f t="shared" si="3"/>
        <v>0</v>
      </c>
    </row>
    <row r="117" spans="1:10" s="7" customFormat="1" ht="63" customHeight="1" x14ac:dyDescent="0.2">
      <c r="A117" s="79" t="s">
        <v>426</v>
      </c>
      <c r="B117" s="79">
        <v>42</v>
      </c>
      <c r="C117" s="79" t="s">
        <v>129</v>
      </c>
      <c r="D117" s="40">
        <v>117</v>
      </c>
      <c r="E117" s="40" t="s">
        <v>92</v>
      </c>
      <c r="F117" s="41" t="s">
        <v>92</v>
      </c>
      <c r="G117" s="135">
        <v>10000000</v>
      </c>
      <c r="H117" s="170" t="e">
        <f t="shared" si="2"/>
        <v>#VALUE!</v>
      </c>
      <c r="I117" s="176">
        <v>117</v>
      </c>
      <c r="J117">
        <f t="shared" si="3"/>
        <v>0</v>
      </c>
    </row>
    <row r="118" spans="1:10" s="7" customFormat="1" ht="63" customHeight="1" x14ac:dyDescent="0.2">
      <c r="A118" s="79" t="s">
        <v>427</v>
      </c>
      <c r="B118" s="79">
        <v>43</v>
      </c>
      <c r="C118" s="79" t="s">
        <v>130</v>
      </c>
      <c r="D118" s="40">
        <v>118</v>
      </c>
      <c r="E118" s="40" t="s">
        <v>92</v>
      </c>
      <c r="F118" s="41" t="s">
        <v>92</v>
      </c>
      <c r="G118" s="135">
        <v>2270000</v>
      </c>
      <c r="H118" s="170" t="e">
        <f t="shared" si="2"/>
        <v>#VALUE!</v>
      </c>
      <c r="I118" s="176">
        <v>118</v>
      </c>
      <c r="J118">
        <f t="shared" si="3"/>
        <v>0</v>
      </c>
    </row>
    <row r="119" spans="1:10" s="7" customFormat="1" ht="63" customHeight="1" x14ac:dyDescent="0.2">
      <c r="A119" s="79" t="s">
        <v>428</v>
      </c>
      <c r="B119" s="79">
        <v>44</v>
      </c>
      <c r="C119" s="79" t="s">
        <v>188</v>
      </c>
      <c r="D119" s="40">
        <v>119</v>
      </c>
      <c r="E119" s="40" t="s">
        <v>92</v>
      </c>
      <c r="F119" s="41" t="s">
        <v>92</v>
      </c>
      <c r="G119" s="135">
        <v>1770000</v>
      </c>
      <c r="H119" s="170" t="e">
        <f t="shared" si="2"/>
        <v>#VALUE!</v>
      </c>
      <c r="I119" s="176">
        <v>119</v>
      </c>
      <c r="J119">
        <f t="shared" si="3"/>
        <v>0</v>
      </c>
    </row>
    <row r="120" spans="1:10" s="7" customFormat="1" ht="63" customHeight="1" x14ac:dyDescent="0.2">
      <c r="A120" s="79" t="s">
        <v>429</v>
      </c>
      <c r="B120" s="79">
        <v>45</v>
      </c>
      <c r="C120" s="79" t="s">
        <v>113</v>
      </c>
      <c r="D120" s="40">
        <v>120</v>
      </c>
      <c r="E120" s="40" t="s">
        <v>91</v>
      </c>
      <c r="F120" s="41" t="s">
        <v>91</v>
      </c>
      <c r="G120" s="135">
        <v>480000</v>
      </c>
      <c r="H120" s="170" t="e">
        <f t="shared" si="2"/>
        <v>#VALUE!</v>
      </c>
      <c r="I120" s="176">
        <v>120</v>
      </c>
      <c r="J120">
        <f t="shared" si="3"/>
        <v>0</v>
      </c>
    </row>
    <row r="121" spans="1:10" s="7" customFormat="1" ht="63" customHeight="1" x14ac:dyDescent="0.2">
      <c r="A121" s="79" t="s">
        <v>431</v>
      </c>
      <c r="B121" s="79">
        <v>46</v>
      </c>
      <c r="C121" s="79" t="s">
        <v>114</v>
      </c>
      <c r="D121" s="40">
        <v>121</v>
      </c>
      <c r="E121" s="40" t="s">
        <v>91</v>
      </c>
      <c r="F121" s="41" t="s">
        <v>91</v>
      </c>
      <c r="G121" s="135">
        <v>990000</v>
      </c>
      <c r="H121" s="170" t="e">
        <f t="shared" si="2"/>
        <v>#VALUE!</v>
      </c>
      <c r="I121" s="176">
        <v>121</v>
      </c>
      <c r="J121">
        <f t="shared" si="3"/>
        <v>0</v>
      </c>
    </row>
    <row r="122" spans="1:10" s="7" customFormat="1" ht="63" customHeight="1" x14ac:dyDescent="0.2">
      <c r="A122" s="79" t="s">
        <v>430</v>
      </c>
      <c r="B122" s="79">
        <v>47</v>
      </c>
      <c r="C122" s="79" t="s">
        <v>115</v>
      </c>
      <c r="D122" s="40">
        <v>122</v>
      </c>
      <c r="E122" s="40" t="s">
        <v>91</v>
      </c>
      <c r="F122" s="41" t="s">
        <v>91</v>
      </c>
      <c r="G122" s="135">
        <v>495000</v>
      </c>
      <c r="H122" s="170" t="e">
        <f t="shared" si="2"/>
        <v>#VALUE!</v>
      </c>
      <c r="I122" s="176">
        <v>122</v>
      </c>
      <c r="J122">
        <f t="shared" si="3"/>
        <v>0</v>
      </c>
    </row>
    <row r="123" spans="1:10" s="7" customFormat="1" ht="63" customHeight="1" x14ac:dyDescent="0.2">
      <c r="A123" s="79" t="s">
        <v>432</v>
      </c>
      <c r="B123" s="79">
        <v>48</v>
      </c>
      <c r="C123" s="79" t="s">
        <v>116</v>
      </c>
      <c r="D123" s="40">
        <v>123</v>
      </c>
      <c r="E123" s="40" t="s">
        <v>91</v>
      </c>
      <c r="F123" s="41" t="s">
        <v>91</v>
      </c>
      <c r="G123" s="135">
        <v>3177000</v>
      </c>
      <c r="H123" s="170" t="e">
        <f t="shared" si="2"/>
        <v>#VALUE!</v>
      </c>
      <c r="I123" s="176">
        <v>123</v>
      </c>
      <c r="J123">
        <f t="shared" si="3"/>
        <v>0</v>
      </c>
    </row>
    <row r="124" spans="1:10" s="7" customFormat="1" ht="63" customHeight="1" x14ac:dyDescent="0.2">
      <c r="A124" s="79" t="s">
        <v>433</v>
      </c>
      <c r="B124" s="79">
        <v>49</v>
      </c>
      <c r="C124" s="79" t="s">
        <v>125</v>
      </c>
      <c r="D124" s="40">
        <v>124</v>
      </c>
      <c r="E124" s="40" t="s">
        <v>91</v>
      </c>
      <c r="F124" s="41" t="s">
        <v>91</v>
      </c>
      <c r="G124" s="135">
        <v>6444000</v>
      </c>
      <c r="H124" s="170" t="e">
        <f t="shared" si="2"/>
        <v>#VALUE!</v>
      </c>
      <c r="I124" s="176">
        <v>124</v>
      </c>
      <c r="J124">
        <f t="shared" si="3"/>
        <v>0</v>
      </c>
    </row>
    <row r="125" spans="1:10" s="7" customFormat="1" ht="63" customHeight="1" x14ac:dyDescent="0.2">
      <c r="A125" s="79" t="s">
        <v>434</v>
      </c>
      <c r="B125" s="79">
        <v>50</v>
      </c>
      <c r="C125" s="79" t="s">
        <v>135</v>
      </c>
      <c r="D125" s="40">
        <v>125</v>
      </c>
      <c r="E125" s="40" t="s">
        <v>92</v>
      </c>
      <c r="F125" s="41" t="s">
        <v>92</v>
      </c>
      <c r="G125" s="135">
        <v>3600000</v>
      </c>
      <c r="H125" s="170" t="e">
        <f t="shared" si="2"/>
        <v>#VALUE!</v>
      </c>
      <c r="I125" s="176">
        <v>125</v>
      </c>
      <c r="J125">
        <f t="shared" si="3"/>
        <v>0</v>
      </c>
    </row>
    <row r="126" spans="1:10" s="7" customFormat="1" ht="63" customHeight="1" x14ac:dyDescent="0.2">
      <c r="A126" s="79" t="s">
        <v>435</v>
      </c>
      <c r="B126" s="79">
        <v>51</v>
      </c>
      <c r="C126" s="79" t="s">
        <v>136</v>
      </c>
      <c r="D126" s="40">
        <v>126</v>
      </c>
      <c r="E126" s="40" t="s">
        <v>92</v>
      </c>
      <c r="F126" s="41" t="s">
        <v>92</v>
      </c>
      <c r="G126" s="135">
        <v>4600000</v>
      </c>
      <c r="H126" s="170" t="e">
        <f t="shared" si="2"/>
        <v>#VALUE!</v>
      </c>
      <c r="I126" s="176">
        <v>126</v>
      </c>
      <c r="J126">
        <f t="shared" si="3"/>
        <v>0</v>
      </c>
    </row>
    <row r="127" spans="1:10" s="7" customFormat="1" ht="63" customHeight="1" x14ac:dyDescent="0.2">
      <c r="A127" s="79" t="s">
        <v>436</v>
      </c>
      <c r="B127" s="79">
        <v>52</v>
      </c>
      <c r="C127" s="79" t="s">
        <v>365</v>
      </c>
      <c r="D127" s="40">
        <v>127</v>
      </c>
      <c r="E127" s="40" t="s">
        <v>354</v>
      </c>
      <c r="F127" s="41" t="s">
        <v>354</v>
      </c>
      <c r="G127" s="135">
        <v>9655000</v>
      </c>
      <c r="H127" s="170" t="e">
        <f t="shared" si="2"/>
        <v>#VALUE!</v>
      </c>
      <c r="I127" s="176">
        <v>127</v>
      </c>
      <c r="J127">
        <f t="shared" si="3"/>
        <v>0</v>
      </c>
    </row>
    <row r="128" spans="1:10" s="7" customFormat="1" ht="63" customHeight="1" x14ac:dyDescent="0.2">
      <c r="A128" s="79" t="s">
        <v>437</v>
      </c>
      <c r="B128" s="79">
        <v>53</v>
      </c>
      <c r="C128" s="79" t="s">
        <v>366</v>
      </c>
      <c r="D128" s="40">
        <v>128</v>
      </c>
      <c r="E128" s="40" t="s">
        <v>354</v>
      </c>
      <c r="F128" s="41" t="s">
        <v>354</v>
      </c>
      <c r="G128" s="135">
        <v>3837000</v>
      </c>
      <c r="H128" s="170" t="e">
        <f t="shared" si="2"/>
        <v>#VALUE!</v>
      </c>
      <c r="I128" s="176">
        <v>128</v>
      </c>
      <c r="J128">
        <f t="shared" si="3"/>
        <v>0</v>
      </c>
    </row>
    <row r="129" spans="1:10" s="7" customFormat="1" ht="63" customHeight="1" x14ac:dyDescent="0.2">
      <c r="A129" s="79" t="s">
        <v>438</v>
      </c>
      <c r="B129" s="79">
        <v>54</v>
      </c>
      <c r="C129" s="79" t="s">
        <v>367</v>
      </c>
      <c r="D129" s="40">
        <v>129</v>
      </c>
      <c r="E129" s="40" t="s">
        <v>354</v>
      </c>
      <c r="F129" s="41" t="s">
        <v>354</v>
      </c>
      <c r="G129" s="135">
        <v>7014000</v>
      </c>
      <c r="H129" s="170" t="e">
        <f t="shared" si="2"/>
        <v>#VALUE!</v>
      </c>
      <c r="I129" s="176">
        <v>129</v>
      </c>
      <c r="J129">
        <f t="shared" si="3"/>
        <v>0</v>
      </c>
    </row>
    <row r="130" spans="1:10" s="7" customFormat="1" ht="63" customHeight="1" x14ac:dyDescent="0.2">
      <c r="A130" s="79" t="s">
        <v>439</v>
      </c>
      <c r="B130" s="79">
        <v>55</v>
      </c>
      <c r="C130" s="79" t="s">
        <v>368</v>
      </c>
      <c r="D130" s="40">
        <v>130</v>
      </c>
      <c r="E130" s="40" t="s">
        <v>354</v>
      </c>
      <c r="F130" s="41" t="s">
        <v>354</v>
      </c>
      <c r="G130" s="135">
        <v>5221000</v>
      </c>
      <c r="H130" s="170" t="e">
        <f t="shared" ref="H130:H142" si="4">F130-G130</f>
        <v>#VALUE!</v>
      </c>
      <c r="I130" s="176">
        <v>130</v>
      </c>
      <c r="J130">
        <f t="shared" ref="J130:J142" si="5">D130-I130</f>
        <v>0</v>
      </c>
    </row>
    <row r="131" spans="1:10" s="7" customFormat="1" ht="63" customHeight="1" x14ac:dyDescent="0.2">
      <c r="A131" s="79" t="s">
        <v>440</v>
      </c>
      <c r="B131" s="79">
        <v>56</v>
      </c>
      <c r="C131" s="79" t="s">
        <v>369</v>
      </c>
      <c r="D131" s="40">
        <v>131</v>
      </c>
      <c r="E131" s="40" t="s">
        <v>354</v>
      </c>
      <c r="F131" s="41" t="s">
        <v>354</v>
      </c>
      <c r="G131" s="135">
        <v>7337000</v>
      </c>
      <c r="H131" s="170" t="e">
        <f t="shared" si="4"/>
        <v>#VALUE!</v>
      </c>
      <c r="I131" s="176">
        <v>131</v>
      </c>
      <c r="J131">
        <f t="shared" si="5"/>
        <v>0</v>
      </c>
    </row>
    <row r="132" spans="1:10" s="7" customFormat="1" ht="63" customHeight="1" x14ac:dyDescent="0.2">
      <c r="A132" s="79" t="s">
        <v>441</v>
      </c>
      <c r="B132" s="79">
        <v>57</v>
      </c>
      <c r="C132" s="79" t="s">
        <v>131</v>
      </c>
      <c r="D132" s="40">
        <v>132</v>
      </c>
      <c r="E132" s="40" t="s">
        <v>92</v>
      </c>
      <c r="F132" s="41" t="s">
        <v>92</v>
      </c>
      <c r="G132" s="135">
        <v>4200000</v>
      </c>
      <c r="H132" s="170" t="e">
        <f t="shared" si="4"/>
        <v>#VALUE!</v>
      </c>
      <c r="I132" s="176">
        <v>132</v>
      </c>
      <c r="J132">
        <f t="shared" si="5"/>
        <v>0</v>
      </c>
    </row>
    <row r="133" spans="1:10" s="7" customFormat="1" ht="63" customHeight="1" x14ac:dyDescent="0.2">
      <c r="A133" s="79" t="s">
        <v>442</v>
      </c>
      <c r="B133" s="79">
        <v>58</v>
      </c>
      <c r="C133" s="79" t="s">
        <v>132</v>
      </c>
      <c r="D133" s="40">
        <v>133</v>
      </c>
      <c r="E133" s="40" t="s">
        <v>92</v>
      </c>
      <c r="F133" s="41" t="s">
        <v>92</v>
      </c>
      <c r="G133" s="135">
        <v>3300000</v>
      </c>
      <c r="H133" s="170" t="e">
        <f t="shared" si="4"/>
        <v>#VALUE!</v>
      </c>
      <c r="I133" s="176">
        <v>133</v>
      </c>
      <c r="J133">
        <f t="shared" si="5"/>
        <v>0</v>
      </c>
    </row>
    <row r="134" spans="1:10" s="7" customFormat="1" ht="63" customHeight="1" x14ac:dyDescent="0.2">
      <c r="A134" s="79" t="s">
        <v>443</v>
      </c>
      <c r="B134" s="79">
        <v>59</v>
      </c>
      <c r="C134" s="79" t="s">
        <v>133</v>
      </c>
      <c r="D134" s="40">
        <v>134</v>
      </c>
      <c r="E134" s="40" t="s">
        <v>92</v>
      </c>
      <c r="F134" s="41" t="s">
        <v>92</v>
      </c>
      <c r="G134" s="135">
        <v>2000000</v>
      </c>
      <c r="H134" s="170" t="e">
        <f t="shared" si="4"/>
        <v>#VALUE!</v>
      </c>
      <c r="I134" s="176">
        <v>134</v>
      </c>
      <c r="J134">
        <f t="shared" si="5"/>
        <v>0</v>
      </c>
    </row>
    <row r="135" spans="1:10" s="7" customFormat="1" ht="63" customHeight="1" x14ac:dyDescent="0.2">
      <c r="A135" s="79" t="s">
        <v>444</v>
      </c>
      <c r="B135" s="79">
        <v>60</v>
      </c>
      <c r="C135" s="79" t="s">
        <v>192</v>
      </c>
      <c r="D135" s="40">
        <v>135</v>
      </c>
      <c r="E135" s="40" t="s">
        <v>92</v>
      </c>
      <c r="F135" s="41" t="s">
        <v>92</v>
      </c>
      <c r="G135" s="135">
        <v>1860000</v>
      </c>
      <c r="H135" s="170" t="e">
        <f t="shared" si="4"/>
        <v>#VALUE!</v>
      </c>
      <c r="I135" s="176">
        <v>135</v>
      </c>
      <c r="J135">
        <f t="shared" si="5"/>
        <v>0</v>
      </c>
    </row>
    <row r="136" spans="1:10" s="7" customFormat="1" ht="63" customHeight="1" x14ac:dyDescent="0.2">
      <c r="A136" s="79" t="s">
        <v>445</v>
      </c>
      <c r="B136" s="79">
        <v>61</v>
      </c>
      <c r="C136" s="79" t="s">
        <v>134</v>
      </c>
      <c r="D136" s="40">
        <v>136</v>
      </c>
      <c r="E136" s="40" t="s">
        <v>92</v>
      </c>
      <c r="F136" s="41" t="s">
        <v>92</v>
      </c>
      <c r="G136" s="135">
        <v>4300000</v>
      </c>
      <c r="H136" s="170" t="e">
        <f t="shared" si="4"/>
        <v>#VALUE!</v>
      </c>
      <c r="I136" s="176">
        <v>136</v>
      </c>
      <c r="J136">
        <f t="shared" si="5"/>
        <v>0</v>
      </c>
    </row>
    <row r="137" spans="1:10" s="7" customFormat="1" ht="63" customHeight="1" x14ac:dyDescent="0.2">
      <c r="A137" s="81" t="s">
        <v>446</v>
      </c>
      <c r="B137" s="79"/>
      <c r="C137" s="81"/>
      <c r="D137" s="40">
        <v>137</v>
      </c>
      <c r="E137" s="40" t="s">
        <v>92</v>
      </c>
      <c r="F137" s="41" t="s">
        <v>92</v>
      </c>
      <c r="G137" s="135">
        <v>2366000</v>
      </c>
      <c r="H137" s="170" t="e">
        <f t="shared" si="4"/>
        <v>#VALUE!</v>
      </c>
      <c r="I137" s="176">
        <v>137</v>
      </c>
      <c r="J137">
        <f t="shared" si="5"/>
        <v>0</v>
      </c>
    </row>
    <row r="138" spans="1:10" s="7" customFormat="1" ht="63" customHeight="1" x14ac:dyDescent="0.2">
      <c r="A138" s="81" t="s">
        <v>448</v>
      </c>
      <c r="B138" s="79"/>
      <c r="C138" s="133"/>
      <c r="D138" s="40">
        <v>138</v>
      </c>
      <c r="E138" s="40" t="s">
        <v>354</v>
      </c>
      <c r="F138" s="41" t="s">
        <v>354</v>
      </c>
      <c r="G138" s="135">
        <v>9253000</v>
      </c>
      <c r="H138" s="170" t="e">
        <f t="shared" si="4"/>
        <v>#VALUE!</v>
      </c>
      <c r="I138" s="176">
        <v>138</v>
      </c>
      <c r="J138">
        <f t="shared" si="5"/>
        <v>0</v>
      </c>
    </row>
    <row r="139" spans="1:10" s="7" customFormat="1" ht="63" customHeight="1" x14ac:dyDescent="0.2">
      <c r="A139" s="81" t="s">
        <v>449</v>
      </c>
      <c r="B139" s="79"/>
      <c r="C139" s="133"/>
      <c r="D139" s="40">
        <v>139</v>
      </c>
      <c r="E139" s="40" t="s">
        <v>354</v>
      </c>
      <c r="F139" s="41" t="s">
        <v>354</v>
      </c>
      <c r="G139" s="135">
        <v>18124000</v>
      </c>
      <c r="H139" s="170" t="e">
        <f t="shared" si="4"/>
        <v>#VALUE!</v>
      </c>
      <c r="I139" s="176">
        <v>139</v>
      </c>
      <c r="J139">
        <f t="shared" si="5"/>
        <v>0</v>
      </c>
    </row>
    <row r="140" spans="1:10" s="7" customFormat="1" ht="63" customHeight="1" x14ac:dyDescent="0.2">
      <c r="A140" s="81" t="s">
        <v>450</v>
      </c>
      <c r="B140" s="79"/>
      <c r="C140" s="133"/>
      <c r="D140" s="40">
        <v>140</v>
      </c>
      <c r="E140" s="40" t="s">
        <v>354</v>
      </c>
      <c r="F140" s="41" t="s">
        <v>354</v>
      </c>
      <c r="G140" s="135">
        <v>8557000</v>
      </c>
      <c r="H140" s="170" t="e">
        <f t="shared" si="4"/>
        <v>#VALUE!</v>
      </c>
      <c r="I140" s="176">
        <v>140</v>
      </c>
      <c r="J140">
        <f t="shared" si="5"/>
        <v>0</v>
      </c>
    </row>
    <row r="141" spans="1:10" s="7" customFormat="1" ht="63" customHeight="1" x14ac:dyDescent="0.2">
      <c r="A141" s="81" t="s">
        <v>451</v>
      </c>
      <c r="B141" s="79"/>
      <c r="C141" s="133"/>
      <c r="D141" s="40">
        <v>141</v>
      </c>
      <c r="E141" s="40" t="s">
        <v>354</v>
      </c>
      <c r="F141" s="41" t="s">
        <v>354</v>
      </c>
      <c r="G141" s="135">
        <v>5264000</v>
      </c>
      <c r="H141" s="170" t="e">
        <f t="shared" si="4"/>
        <v>#VALUE!</v>
      </c>
      <c r="I141" s="176">
        <v>141</v>
      </c>
      <c r="J141">
        <f t="shared" si="5"/>
        <v>0</v>
      </c>
    </row>
    <row r="142" spans="1:10" s="7" customFormat="1" ht="63" customHeight="1" x14ac:dyDescent="0.2">
      <c r="A142" s="85" t="s">
        <v>468</v>
      </c>
      <c r="B142" s="85"/>
      <c r="C142" s="85"/>
      <c r="D142" s="40">
        <v>142</v>
      </c>
      <c r="E142" s="40" t="s">
        <v>91</v>
      </c>
      <c r="F142" s="41" t="s">
        <v>91</v>
      </c>
      <c r="G142" s="135">
        <v>2410000</v>
      </c>
      <c r="H142" s="170" t="e">
        <f t="shared" si="4"/>
        <v>#VALUE!</v>
      </c>
      <c r="I142" s="176">
        <v>142</v>
      </c>
      <c r="J142">
        <f t="shared" si="5"/>
        <v>0</v>
      </c>
    </row>
    <row r="144" spans="1:10" ht="17.25" x14ac:dyDescent="0.4">
      <c r="A144" s="1"/>
      <c r="B144" s="1"/>
      <c r="C144" s="1"/>
    </row>
    <row r="145" spans="1:8" s="144" customFormat="1" ht="17.25" x14ac:dyDescent="0.4">
      <c r="A145" s="1"/>
      <c r="B145" s="1"/>
      <c r="C145" s="1"/>
      <c r="E145"/>
      <c r="F145"/>
      <c r="G145" s="115"/>
      <c r="H145"/>
    </row>
    <row r="146" spans="1:8" s="144" customFormat="1" ht="17.25" x14ac:dyDescent="0.4">
      <c r="A146" s="1"/>
      <c r="B146" s="1"/>
      <c r="C146" s="1"/>
      <c r="E146"/>
      <c r="F146"/>
      <c r="G146" s="115"/>
      <c r="H146"/>
    </row>
    <row r="147" spans="1:8" s="144" customFormat="1" ht="17.25" x14ac:dyDescent="0.4">
      <c r="A147" s="1"/>
      <c r="B147" s="1"/>
      <c r="C147" s="1"/>
      <c r="E147"/>
      <c r="F147"/>
      <c r="G147" s="115"/>
      <c r="H147"/>
    </row>
    <row r="148" spans="1:8" s="144" customFormat="1" ht="17.25" x14ac:dyDescent="0.4">
      <c r="A148" s="1"/>
      <c r="B148" s="1"/>
      <c r="C148" s="1"/>
      <c r="E148"/>
      <c r="F148"/>
      <c r="G148" s="115"/>
      <c r="H148"/>
    </row>
    <row r="149" spans="1:8" s="144" customFormat="1" ht="17.25" x14ac:dyDescent="0.4">
      <c r="A149" s="1"/>
      <c r="B149" s="1"/>
      <c r="C149" s="1"/>
      <c r="E149"/>
      <c r="F149"/>
      <c r="G149" s="115"/>
      <c r="H149"/>
    </row>
    <row r="150" spans="1:8" s="144" customFormat="1" ht="17.25" x14ac:dyDescent="0.4">
      <c r="A150" s="1"/>
      <c r="B150" s="1"/>
      <c r="C150" s="1"/>
      <c r="E150"/>
      <c r="F150"/>
      <c r="G150" s="115"/>
      <c r="H150"/>
    </row>
    <row r="151" spans="1:8" s="144" customFormat="1" ht="17.25" x14ac:dyDescent="0.4">
      <c r="A151" s="1"/>
      <c r="B151" s="1"/>
      <c r="C151" s="1"/>
      <c r="E151"/>
      <c r="F151"/>
      <c r="G151" s="115"/>
      <c r="H151"/>
    </row>
    <row r="152" spans="1:8" s="144" customFormat="1" ht="17.25" x14ac:dyDescent="0.4">
      <c r="A152" s="1"/>
      <c r="B152" s="1"/>
      <c r="C152" s="1"/>
      <c r="E152"/>
      <c r="F152"/>
      <c r="G152" s="115"/>
      <c r="H152"/>
    </row>
    <row r="153" spans="1:8" s="144" customFormat="1" ht="17.25" x14ac:dyDescent="0.4">
      <c r="A153" s="1"/>
      <c r="B153" s="1"/>
      <c r="C153" s="1"/>
      <c r="E153"/>
      <c r="F153"/>
      <c r="G153" s="115"/>
      <c r="H153"/>
    </row>
    <row r="154" spans="1:8" s="144" customFormat="1" ht="17.25" x14ac:dyDescent="0.4">
      <c r="A154" s="1"/>
      <c r="B154" s="1"/>
      <c r="C154" s="1"/>
      <c r="E154"/>
      <c r="F154"/>
      <c r="G154" s="115"/>
      <c r="H154"/>
    </row>
    <row r="155" spans="1:8" s="144" customFormat="1" ht="17.25" x14ac:dyDescent="0.4">
      <c r="A155" s="1"/>
      <c r="B155" s="1"/>
      <c r="C155" s="1"/>
      <c r="E155"/>
      <c r="F155"/>
      <c r="G155" s="115"/>
      <c r="H155"/>
    </row>
    <row r="156" spans="1:8" s="144" customFormat="1" ht="17.25" x14ac:dyDescent="0.4">
      <c r="A156" s="1"/>
      <c r="B156" s="1"/>
      <c r="C156" s="1"/>
      <c r="E156"/>
      <c r="F156"/>
      <c r="G156" s="115"/>
      <c r="H156"/>
    </row>
    <row r="157" spans="1:8" s="144" customFormat="1" ht="17.25" x14ac:dyDescent="0.4">
      <c r="A157" s="1"/>
      <c r="B157" s="1"/>
      <c r="C157" s="1"/>
      <c r="E157"/>
      <c r="F157"/>
      <c r="G157" s="115"/>
      <c r="H157"/>
    </row>
    <row r="158" spans="1:8" s="144" customFormat="1" ht="17.25" x14ac:dyDescent="0.4">
      <c r="A158" s="1"/>
      <c r="B158" s="1"/>
      <c r="C158" s="1"/>
      <c r="E158"/>
      <c r="F158"/>
      <c r="G158" s="115"/>
      <c r="H158"/>
    </row>
    <row r="159" spans="1:8" s="144" customFormat="1" ht="17.25" x14ac:dyDescent="0.4">
      <c r="A159" s="1"/>
      <c r="B159" s="1"/>
      <c r="C159" s="1"/>
      <c r="E159"/>
      <c r="F159"/>
      <c r="G159" s="115"/>
      <c r="H159"/>
    </row>
    <row r="160" spans="1:8" s="144" customFormat="1" ht="17.25" x14ac:dyDescent="0.4">
      <c r="A160" s="1"/>
      <c r="B160" s="1"/>
      <c r="C160" s="1"/>
      <c r="E160"/>
      <c r="F160"/>
      <c r="G160" s="115"/>
      <c r="H160"/>
    </row>
    <row r="161" spans="1:8" s="144" customFormat="1" ht="17.25" x14ac:dyDescent="0.4">
      <c r="A161" s="1"/>
      <c r="B161" s="1"/>
      <c r="C161" s="1"/>
      <c r="E161"/>
      <c r="F161"/>
      <c r="G161" s="115"/>
      <c r="H161"/>
    </row>
    <row r="162" spans="1:8" s="144" customFormat="1" ht="17.25" x14ac:dyDescent="0.4">
      <c r="A162" s="1"/>
      <c r="B162" s="1"/>
      <c r="C162" s="1"/>
      <c r="E162"/>
      <c r="F162"/>
      <c r="G162" s="115"/>
      <c r="H162"/>
    </row>
  </sheetData>
  <sortState ref="A1:F258">
    <sortCondition ref="D1:D258"/>
  </sortState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topLeftCell="A106" workbookViewId="0">
      <selection activeCell="A117" sqref="A117"/>
    </sheetView>
  </sheetViews>
  <sheetFormatPr defaultRowHeight="14.25" x14ac:dyDescent="0.2"/>
  <sheetData>
    <row r="1" spans="1:3" x14ac:dyDescent="0.2">
      <c r="A1">
        <v>1</v>
      </c>
      <c r="B1">
        <v>1</v>
      </c>
      <c r="C1">
        <f>A1-B1</f>
        <v>0</v>
      </c>
    </row>
    <row r="2" spans="1:3" x14ac:dyDescent="0.2">
      <c r="A2">
        <v>2</v>
      </c>
      <c r="B2">
        <v>2</v>
      </c>
      <c r="C2">
        <f t="shared" ref="C2:C65" si="0">A2-B2</f>
        <v>0</v>
      </c>
    </row>
    <row r="3" spans="1:3" x14ac:dyDescent="0.2">
      <c r="A3">
        <v>3</v>
      </c>
      <c r="B3">
        <v>3</v>
      </c>
      <c r="C3">
        <f t="shared" si="0"/>
        <v>0</v>
      </c>
    </row>
    <row r="4" spans="1:3" x14ac:dyDescent="0.2">
      <c r="A4">
        <v>4</v>
      </c>
      <c r="B4">
        <v>4</v>
      </c>
      <c r="C4">
        <f t="shared" si="0"/>
        <v>0</v>
      </c>
    </row>
    <row r="5" spans="1:3" x14ac:dyDescent="0.2">
      <c r="A5">
        <v>5</v>
      </c>
      <c r="B5">
        <v>5</v>
      </c>
      <c r="C5">
        <f t="shared" si="0"/>
        <v>0</v>
      </c>
    </row>
    <row r="6" spans="1:3" x14ac:dyDescent="0.2">
      <c r="A6">
        <v>6</v>
      </c>
      <c r="B6">
        <v>6</v>
      </c>
      <c r="C6">
        <f t="shared" si="0"/>
        <v>0</v>
      </c>
    </row>
    <row r="7" spans="1:3" x14ac:dyDescent="0.2">
      <c r="A7">
        <v>7</v>
      </c>
      <c r="B7">
        <v>7</v>
      </c>
      <c r="C7">
        <f t="shared" si="0"/>
        <v>0</v>
      </c>
    </row>
    <row r="8" spans="1:3" x14ac:dyDescent="0.2">
      <c r="A8">
        <v>8</v>
      </c>
      <c r="B8">
        <v>8</v>
      </c>
      <c r="C8">
        <f t="shared" si="0"/>
        <v>0</v>
      </c>
    </row>
    <row r="9" spans="1:3" x14ac:dyDescent="0.2">
      <c r="A9">
        <v>9</v>
      </c>
      <c r="B9">
        <v>9</v>
      </c>
      <c r="C9">
        <f t="shared" si="0"/>
        <v>0</v>
      </c>
    </row>
    <row r="10" spans="1:3" x14ac:dyDescent="0.2">
      <c r="A10">
        <v>10</v>
      </c>
      <c r="B10">
        <v>10</v>
      </c>
      <c r="C10">
        <f t="shared" si="0"/>
        <v>0</v>
      </c>
    </row>
    <row r="11" spans="1:3" x14ac:dyDescent="0.2">
      <c r="A11">
        <v>11</v>
      </c>
      <c r="B11">
        <v>11</v>
      </c>
      <c r="C11">
        <f t="shared" si="0"/>
        <v>0</v>
      </c>
    </row>
    <row r="12" spans="1:3" x14ac:dyDescent="0.2">
      <c r="A12">
        <v>12</v>
      </c>
      <c r="B12">
        <v>12</v>
      </c>
      <c r="C12">
        <f t="shared" si="0"/>
        <v>0</v>
      </c>
    </row>
    <row r="13" spans="1:3" x14ac:dyDescent="0.2">
      <c r="A13">
        <v>13</v>
      </c>
      <c r="B13">
        <v>13</v>
      </c>
      <c r="C13">
        <f t="shared" si="0"/>
        <v>0</v>
      </c>
    </row>
    <row r="14" spans="1:3" x14ac:dyDescent="0.2">
      <c r="A14">
        <v>14</v>
      </c>
      <c r="B14">
        <v>14</v>
      </c>
      <c r="C14">
        <f t="shared" si="0"/>
        <v>0</v>
      </c>
    </row>
    <row r="15" spans="1:3" x14ac:dyDescent="0.2">
      <c r="A15">
        <v>15</v>
      </c>
      <c r="B15">
        <v>15</v>
      </c>
      <c r="C15">
        <f t="shared" si="0"/>
        <v>0</v>
      </c>
    </row>
    <row r="16" spans="1:3" x14ac:dyDescent="0.2">
      <c r="A16">
        <v>16</v>
      </c>
      <c r="B16">
        <v>16</v>
      </c>
      <c r="C16">
        <f t="shared" si="0"/>
        <v>0</v>
      </c>
    </row>
    <row r="17" spans="1:3" x14ac:dyDescent="0.2">
      <c r="A17">
        <v>17</v>
      </c>
      <c r="B17">
        <v>17</v>
      </c>
      <c r="C17">
        <f t="shared" si="0"/>
        <v>0</v>
      </c>
    </row>
    <row r="18" spans="1:3" x14ac:dyDescent="0.2">
      <c r="A18">
        <v>18</v>
      </c>
      <c r="B18">
        <v>18</v>
      </c>
      <c r="C18">
        <f t="shared" si="0"/>
        <v>0</v>
      </c>
    </row>
    <row r="19" spans="1:3" x14ac:dyDescent="0.2">
      <c r="A19">
        <v>19</v>
      </c>
      <c r="B19">
        <v>19</v>
      </c>
      <c r="C19">
        <f t="shared" si="0"/>
        <v>0</v>
      </c>
    </row>
    <row r="20" spans="1:3" x14ac:dyDescent="0.2">
      <c r="A20">
        <v>20</v>
      </c>
      <c r="B20">
        <v>20</v>
      </c>
      <c r="C20">
        <f t="shared" si="0"/>
        <v>0</v>
      </c>
    </row>
    <row r="21" spans="1:3" x14ac:dyDescent="0.2">
      <c r="A21">
        <v>21</v>
      </c>
      <c r="B21">
        <v>21</v>
      </c>
      <c r="C21">
        <f t="shared" si="0"/>
        <v>0</v>
      </c>
    </row>
    <row r="22" spans="1:3" x14ac:dyDescent="0.2">
      <c r="A22">
        <v>22</v>
      </c>
      <c r="B22">
        <v>22</v>
      </c>
      <c r="C22">
        <f t="shared" si="0"/>
        <v>0</v>
      </c>
    </row>
    <row r="23" spans="1:3" x14ac:dyDescent="0.2">
      <c r="A23">
        <v>23</v>
      </c>
      <c r="B23">
        <v>23</v>
      </c>
      <c r="C23">
        <f t="shared" si="0"/>
        <v>0</v>
      </c>
    </row>
    <row r="24" spans="1:3" x14ac:dyDescent="0.2">
      <c r="A24">
        <v>24</v>
      </c>
      <c r="B24">
        <v>24</v>
      </c>
      <c r="C24">
        <f t="shared" si="0"/>
        <v>0</v>
      </c>
    </row>
    <row r="25" spans="1:3" x14ac:dyDescent="0.2">
      <c r="A25">
        <v>25</v>
      </c>
      <c r="B25">
        <v>25</v>
      </c>
      <c r="C25">
        <f t="shared" si="0"/>
        <v>0</v>
      </c>
    </row>
    <row r="26" spans="1:3" x14ac:dyDescent="0.2">
      <c r="A26">
        <v>26</v>
      </c>
      <c r="B26">
        <v>26</v>
      </c>
      <c r="C26">
        <f t="shared" si="0"/>
        <v>0</v>
      </c>
    </row>
    <row r="27" spans="1:3" x14ac:dyDescent="0.2">
      <c r="A27">
        <v>27</v>
      </c>
      <c r="B27">
        <v>27</v>
      </c>
      <c r="C27">
        <f t="shared" si="0"/>
        <v>0</v>
      </c>
    </row>
    <row r="28" spans="1:3" x14ac:dyDescent="0.2">
      <c r="A28">
        <v>28</v>
      </c>
      <c r="B28">
        <v>28</v>
      </c>
      <c r="C28">
        <f t="shared" si="0"/>
        <v>0</v>
      </c>
    </row>
    <row r="29" spans="1:3" x14ac:dyDescent="0.2">
      <c r="A29">
        <v>29</v>
      </c>
      <c r="B29">
        <v>29</v>
      </c>
      <c r="C29">
        <f t="shared" si="0"/>
        <v>0</v>
      </c>
    </row>
    <row r="30" spans="1:3" x14ac:dyDescent="0.2">
      <c r="A30">
        <v>30</v>
      </c>
      <c r="B30">
        <v>30</v>
      </c>
      <c r="C30">
        <f t="shared" si="0"/>
        <v>0</v>
      </c>
    </row>
    <row r="31" spans="1:3" x14ac:dyDescent="0.2">
      <c r="A31">
        <v>31</v>
      </c>
      <c r="B31">
        <v>31</v>
      </c>
      <c r="C31">
        <f t="shared" si="0"/>
        <v>0</v>
      </c>
    </row>
    <row r="32" spans="1:3" x14ac:dyDescent="0.2">
      <c r="A32">
        <v>32</v>
      </c>
      <c r="B32">
        <v>32</v>
      </c>
      <c r="C32">
        <f t="shared" si="0"/>
        <v>0</v>
      </c>
    </row>
    <row r="33" spans="1:3" x14ac:dyDescent="0.2">
      <c r="A33">
        <v>33</v>
      </c>
      <c r="B33">
        <v>33</v>
      </c>
      <c r="C33">
        <f t="shared" si="0"/>
        <v>0</v>
      </c>
    </row>
    <row r="34" spans="1:3" x14ac:dyDescent="0.2">
      <c r="A34">
        <v>34</v>
      </c>
      <c r="B34">
        <v>34</v>
      </c>
      <c r="C34">
        <f t="shared" si="0"/>
        <v>0</v>
      </c>
    </row>
    <row r="35" spans="1:3" x14ac:dyDescent="0.2">
      <c r="A35">
        <v>35</v>
      </c>
      <c r="B35">
        <v>35</v>
      </c>
      <c r="C35">
        <f t="shared" si="0"/>
        <v>0</v>
      </c>
    </row>
    <row r="36" spans="1:3" x14ac:dyDescent="0.2">
      <c r="A36">
        <v>36</v>
      </c>
      <c r="B36">
        <v>36</v>
      </c>
      <c r="C36">
        <f t="shared" si="0"/>
        <v>0</v>
      </c>
    </row>
    <row r="37" spans="1:3" x14ac:dyDescent="0.2">
      <c r="A37">
        <v>37</v>
      </c>
      <c r="B37">
        <v>37</v>
      </c>
      <c r="C37">
        <f t="shared" si="0"/>
        <v>0</v>
      </c>
    </row>
    <row r="38" spans="1:3" x14ac:dyDescent="0.2">
      <c r="A38">
        <v>38</v>
      </c>
      <c r="B38">
        <v>38</v>
      </c>
      <c r="C38">
        <f t="shared" si="0"/>
        <v>0</v>
      </c>
    </row>
    <row r="39" spans="1:3" x14ac:dyDescent="0.2">
      <c r="A39">
        <v>39</v>
      </c>
      <c r="B39">
        <v>39</v>
      </c>
      <c r="C39">
        <f t="shared" si="0"/>
        <v>0</v>
      </c>
    </row>
    <row r="40" spans="1:3" x14ac:dyDescent="0.2">
      <c r="A40">
        <v>40</v>
      </c>
      <c r="B40">
        <v>40</v>
      </c>
      <c r="C40">
        <f t="shared" si="0"/>
        <v>0</v>
      </c>
    </row>
    <row r="41" spans="1:3" x14ac:dyDescent="0.2">
      <c r="A41">
        <v>41</v>
      </c>
      <c r="B41">
        <v>41</v>
      </c>
      <c r="C41">
        <f t="shared" si="0"/>
        <v>0</v>
      </c>
    </row>
    <row r="42" spans="1:3" x14ac:dyDescent="0.2">
      <c r="A42">
        <v>42</v>
      </c>
      <c r="B42">
        <v>42</v>
      </c>
      <c r="C42">
        <f t="shared" si="0"/>
        <v>0</v>
      </c>
    </row>
    <row r="43" spans="1:3" x14ac:dyDescent="0.2">
      <c r="A43">
        <v>43</v>
      </c>
      <c r="B43">
        <v>43</v>
      </c>
      <c r="C43">
        <f t="shared" si="0"/>
        <v>0</v>
      </c>
    </row>
    <row r="44" spans="1:3" x14ac:dyDescent="0.2">
      <c r="A44">
        <v>44</v>
      </c>
      <c r="B44">
        <v>44</v>
      </c>
      <c r="C44">
        <f t="shared" si="0"/>
        <v>0</v>
      </c>
    </row>
    <row r="45" spans="1:3" x14ac:dyDescent="0.2">
      <c r="A45">
        <v>45</v>
      </c>
      <c r="B45">
        <v>45</v>
      </c>
      <c r="C45">
        <f t="shared" si="0"/>
        <v>0</v>
      </c>
    </row>
    <row r="46" spans="1:3" x14ac:dyDescent="0.2">
      <c r="A46">
        <v>46</v>
      </c>
      <c r="B46">
        <v>46</v>
      </c>
      <c r="C46">
        <f t="shared" si="0"/>
        <v>0</v>
      </c>
    </row>
    <row r="47" spans="1:3" x14ac:dyDescent="0.2">
      <c r="A47">
        <v>47</v>
      </c>
      <c r="B47">
        <v>47</v>
      </c>
      <c r="C47">
        <f t="shared" si="0"/>
        <v>0</v>
      </c>
    </row>
    <row r="48" spans="1:3" x14ac:dyDescent="0.2">
      <c r="A48">
        <v>48</v>
      </c>
      <c r="B48">
        <v>48</v>
      </c>
      <c r="C48">
        <f t="shared" si="0"/>
        <v>0</v>
      </c>
    </row>
    <row r="49" spans="1:3" x14ac:dyDescent="0.2">
      <c r="A49">
        <v>49</v>
      </c>
      <c r="B49">
        <v>49</v>
      </c>
      <c r="C49">
        <f t="shared" si="0"/>
        <v>0</v>
      </c>
    </row>
    <row r="50" spans="1:3" x14ac:dyDescent="0.2">
      <c r="A50">
        <v>50</v>
      </c>
      <c r="B50">
        <v>50</v>
      </c>
      <c r="C50">
        <f t="shared" si="0"/>
        <v>0</v>
      </c>
    </row>
    <row r="51" spans="1:3" x14ac:dyDescent="0.2">
      <c r="A51">
        <v>51</v>
      </c>
      <c r="B51">
        <v>51</v>
      </c>
      <c r="C51">
        <f t="shared" si="0"/>
        <v>0</v>
      </c>
    </row>
    <row r="52" spans="1:3" x14ac:dyDescent="0.2">
      <c r="A52">
        <v>52</v>
      </c>
      <c r="B52">
        <v>52</v>
      </c>
      <c r="C52">
        <f t="shared" si="0"/>
        <v>0</v>
      </c>
    </row>
    <row r="53" spans="1:3" x14ac:dyDescent="0.2">
      <c r="A53">
        <v>53</v>
      </c>
      <c r="B53">
        <v>53</v>
      </c>
      <c r="C53">
        <f t="shared" si="0"/>
        <v>0</v>
      </c>
    </row>
    <row r="54" spans="1:3" x14ac:dyDescent="0.2">
      <c r="A54">
        <v>54</v>
      </c>
      <c r="B54">
        <v>54</v>
      </c>
      <c r="C54">
        <f t="shared" si="0"/>
        <v>0</v>
      </c>
    </row>
    <row r="55" spans="1:3" x14ac:dyDescent="0.2">
      <c r="A55">
        <v>55</v>
      </c>
      <c r="B55">
        <v>55</v>
      </c>
      <c r="C55">
        <f t="shared" si="0"/>
        <v>0</v>
      </c>
    </row>
    <row r="56" spans="1:3" x14ac:dyDescent="0.2">
      <c r="A56">
        <v>56</v>
      </c>
      <c r="B56">
        <v>56</v>
      </c>
      <c r="C56">
        <f t="shared" si="0"/>
        <v>0</v>
      </c>
    </row>
    <row r="57" spans="1:3" x14ac:dyDescent="0.2">
      <c r="A57">
        <v>57</v>
      </c>
      <c r="B57">
        <v>57</v>
      </c>
      <c r="C57">
        <f t="shared" si="0"/>
        <v>0</v>
      </c>
    </row>
    <row r="58" spans="1:3" x14ac:dyDescent="0.2">
      <c r="A58">
        <v>58</v>
      </c>
      <c r="B58">
        <v>58</v>
      </c>
      <c r="C58">
        <f t="shared" si="0"/>
        <v>0</v>
      </c>
    </row>
    <row r="59" spans="1:3" x14ac:dyDescent="0.2">
      <c r="A59">
        <v>59</v>
      </c>
      <c r="B59">
        <v>59</v>
      </c>
      <c r="C59">
        <f t="shared" si="0"/>
        <v>0</v>
      </c>
    </row>
    <row r="60" spans="1:3" x14ac:dyDescent="0.2">
      <c r="A60">
        <v>60</v>
      </c>
      <c r="B60">
        <v>60</v>
      </c>
      <c r="C60">
        <f t="shared" si="0"/>
        <v>0</v>
      </c>
    </row>
    <row r="61" spans="1:3" x14ac:dyDescent="0.2">
      <c r="A61">
        <v>61</v>
      </c>
      <c r="B61">
        <v>61</v>
      </c>
      <c r="C61">
        <f t="shared" si="0"/>
        <v>0</v>
      </c>
    </row>
    <row r="62" spans="1:3" x14ac:dyDescent="0.2">
      <c r="A62">
        <v>62</v>
      </c>
      <c r="B62">
        <v>62</v>
      </c>
      <c r="C62">
        <f t="shared" si="0"/>
        <v>0</v>
      </c>
    </row>
    <row r="63" spans="1:3" x14ac:dyDescent="0.2">
      <c r="A63">
        <v>63</v>
      </c>
      <c r="B63">
        <v>63</v>
      </c>
      <c r="C63">
        <f t="shared" si="0"/>
        <v>0</v>
      </c>
    </row>
    <row r="64" spans="1:3" x14ac:dyDescent="0.2">
      <c r="A64">
        <v>64</v>
      </c>
      <c r="B64">
        <v>64</v>
      </c>
      <c r="C64">
        <f t="shared" si="0"/>
        <v>0</v>
      </c>
    </row>
    <row r="65" spans="1:3" x14ac:dyDescent="0.2">
      <c r="A65">
        <v>65</v>
      </c>
      <c r="B65">
        <v>65</v>
      </c>
      <c r="C65">
        <f t="shared" si="0"/>
        <v>0</v>
      </c>
    </row>
    <row r="66" spans="1:3" x14ac:dyDescent="0.2">
      <c r="A66">
        <v>66</v>
      </c>
      <c r="B66">
        <v>66</v>
      </c>
      <c r="C66">
        <f t="shared" ref="C66:C129" si="1">A66-B66</f>
        <v>0</v>
      </c>
    </row>
    <row r="67" spans="1:3" x14ac:dyDescent="0.2">
      <c r="A67">
        <v>67</v>
      </c>
      <c r="B67">
        <v>67</v>
      </c>
      <c r="C67">
        <f t="shared" si="1"/>
        <v>0</v>
      </c>
    </row>
    <row r="68" spans="1:3" x14ac:dyDescent="0.2">
      <c r="A68">
        <v>68</v>
      </c>
      <c r="B68">
        <v>68</v>
      </c>
      <c r="C68">
        <f t="shared" si="1"/>
        <v>0</v>
      </c>
    </row>
    <row r="69" spans="1:3" x14ac:dyDescent="0.2">
      <c r="A69">
        <v>69</v>
      </c>
      <c r="B69">
        <v>69</v>
      </c>
      <c r="C69">
        <f t="shared" si="1"/>
        <v>0</v>
      </c>
    </row>
    <row r="70" spans="1:3" x14ac:dyDescent="0.2">
      <c r="A70">
        <v>70</v>
      </c>
      <c r="B70">
        <v>70</v>
      </c>
      <c r="C70">
        <f t="shared" si="1"/>
        <v>0</v>
      </c>
    </row>
    <row r="71" spans="1:3" x14ac:dyDescent="0.2">
      <c r="A71">
        <v>71</v>
      </c>
      <c r="B71">
        <v>71</v>
      </c>
      <c r="C71">
        <f t="shared" si="1"/>
        <v>0</v>
      </c>
    </row>
    <row r="72" spans="1:3" x14ac:dyDescent="0.2">
      <c r="A72">
        <v>72</v>
      </c>
      <c r="B72">
        <v>72</v>
      </c>
      <c r="C72">
        <f t="shared" si="1"/>
        <v>0</v>
      </c>
    </row>
    <row r="73" spans="1:3" x14ac:dyDescent="0.2">
      <c r="A73">
        <v>73</v>
      </c>
      <c r="B73">
        <v>73</v>
      </c>
      <c r="C73">
        <f t="shared" si="1"/>
        <v>0</v>
      </c>
    </row>
    <row r="74" spans="1:3" x14ac:dyDescent="0.2">
      <c r="A74">
        <v>74</v>
      </c>
      <c r="B74">
        <v>74</v>
      </c>
      <c r="C74">
        <f t="shared" si="1"/>
        <v>0</v>
      </c>
    </row>
    <row r="75" spans="1:3" x14ac:dyDescent="0.2">
      <c r="A75">
        <v>75</v>
      </c>
      <c r="B75">
        <v>75</v>
      </c>
      <c r="C75">
        <f t="shared" si="1"/>
        <v>0</v>
      </c>
    </row>
    <row r="76" spans="1:3" x14ac:dyDescent="0.2">
      <c r="A76">
        <v>76</v>
      </c>
      <c r="B76">
        <v>76</v>
      </c>
      <c r="C76">
        <f t="shared" si="1"/>
        <v>0</v>
      </c>
    </row>
    <row r="77" spans="1:3" x14ac:dyDescent="0.2">
      <c r="A77">
        <v>77</v>
      </c>
      <c r="B77">
        <v>77</v>
      </c>
      <c r="C77">
        <f t="shared" si="1"/>
        <v>0</v>
      </c>
    </row>
    <row r="78" spans="1:3" x14ac:dyDescent="0.2">
      <c r="A78">
        <v>78</v>
      </c>
      <c r="B78">
        <v>78</v>
      </c>
      <c r="C78">
        <f t="shared" si="1"/>
        <v>0</v>
      </c>
    </row>
    <row r="79" spans="1:3" x14ac:dyDescent="0.2">
      <c r="A79">
        <v>79</v>
      </c>
      <c r="B79">
        <v>79</v>
      </c>
      <c r="C79">
        <f t="shared" si="1"/>
        <v>0</v>
      </c>
    </row>
    <row r="80" spans="1:3" x14ac:dyDescent="0.2">
      <c r="A80">
        <v>80</v>
      </c>
      <c r="B80">
        <v>80</v>
      </c>
      <c r="C80">
        <f t="shared" si="1"/>
        <v>0</v>
      </c>
    </row>
    <row r="81" spans="1:3" x14ac:dyDescent="0.2">
      <c r="A81">
        <v>81</v>
      </c>
      <c r="B81">
        <v>81</v>
      </c>
      <c r="C81">
        <f t="shared" si="1"/>
        <v>0</v>
      </c>
    </row>
    <row r="82" spans="1:3" x14ac:dyDescent="0.2">
      <c r="A82">
        <v>82</v>
      </c>
      <c r="B82">
        <v>82</v>
      </c>
      <c r="C82">
        <f t="shared" si="1"/>
        <v>0</v>
      </c>
    </row>
    <row r="83" spans="1:3" x14ac:dyDescent="0.2">
      <c r="A83">
        <v>83</v>
      </c>
      <c r="B83">
        <v>83</v>
      </c>
      <c r="C83">
        <f t="shared" si="1"/>
        <v>0</v>
      </c>
    </row>
    <row r="84" spans="1:3" x14ac:dyDescent="0.2">
      <c r="A84">
        <v>84</v>
      </c>
      <c r="B84">
        <v>84</v>
      </c>
      <c r="C84">
        <f t="shared" si="1"/>
        <v>0</v>
      </c>
    </row>
    <row r="85" spans="1:3" x14ac:dyDescent="0.2">
      <c r="A85">
        <v>85</v>
      </c>
      <c r="B85">
        <v>85</v>
      </c>
      <c r="C85">
        <f t="shared" si="1"/>
        <v>0</v>
      </c>
    </row>
    <row r="86" spans="1:3" x14ac:dyDescent="0.2">
      <c r="A86">
        <v>86</v>
      </c>
      <c r="B86">
        <v>86</v>
      </c>
      <c r="C86">
        <f t="shared" si="1"/>
        <v>0</v>
      </c>
    </row>
    <row r="87" spans="1:3" x14ac:dyDescent="0.2">
      <c r="A87">
        <v>87</v>
      </c>
      <c r="B87">
        <v>87</v>
      </c>
      <c r="C87">
        <f t="shared" si="1"/>
        <v>0</v>
      </c>
    </row>
    <row r="88" spans="1:3" x14ac:dyDescent="0.2">
      <c r="A88">
        <v>88</v>
      </c>
      <c r="B88">
        <v>88</v>
      </c>
      <c r="C88">
        <f t="shared" si="1"/>
        <v>0</v>
      </c>
    </row>
    <row r="89" spans="1:3" x14ac:dyDescent="0.2">
      <c r="A89">
        <v>89</v>
      </c>
      <c r="B89">
        <v>89</v>
      </c>
      <c r="C89">
        <f t="shared" si="1"/>
        <v>0</v>
      </c>
    </row>
    <row r="90" spans="1:3" x14ac:dyDescent="0.2">
      <c r="A90">
        <v>90</v>
      </c>
      <c r="B90">
        <v>90</v>
      </c>
      <c r="C90">
        <f t="shared" si="1"/>
        <v>0</v>
      </c>
    </row>
    <row r="91" spans="1:3" x14ac:dyDescent="0.2">
      <c r="A91">
        <v>91</v>
      </c>
      <c r="B91">
        <v>91</v>
      </c>
      <c r="C91">
        <f t="shared" si="1"/>
        <v>0</v>
      </c>
    </row>
    <row r="92" spans="1:3" x14ac:dyDescent="0.2">
      <c r="A92">
        <v>92</v>
      </c>
      <c r="B92">
        <v>92</v>
      </c>
      <c r="C92">
        <f t="shared" si="1"/>
        <v>0</v>
      </c>
    </row>
    <row r="93" spans="1:3" x14ac:dyDescent="0.2">
      <c r="A93">
        <v>93</v>
      </c>
      <c r="B93">
        <v>93</v>
      </c>
      <c r="C93">
        <f t="shared" si="1"/>
        <v>0</v>
      </c>
    </row>
    <row r="94" spans="1:3" x14ac:dyDescent="0.2">
      <c r="A94">
        <v>94</v>
      </c>
      <c r="B94">
        <v>94</v>
      </c>
      <c r="C94">
        <f t="shared" si="1"/>
        <v>0</v>
      </c>
    </row>
    <row r="95" spans="1:3" x14ac:dyDescent="0.2">
      <c r="A95">
        <v>95</v>
      </c>
      <c r="B95">
        <v>95</v>
      </c>
      <c r="C95">
        <f t="shared" si="1"/>
        <v>0</v>
      </c>
    </row>
    <row r="96" spans="1:3" x14ac:dyDescent="0.2">
      <c r="A96">
        <v>96</v>
      </c>
      <c r="B96">
        <v>96</v>
      </c>
      <c r="C96">
        <f t="shared" si="1"/>
        <v>0</v>
      </c>
    </row>
    <row r="97" spans="1:3" x14ac:dyDescent="0.2">
      <c r="A97">
        <v>97</v>
      </c>
      <c r="B97">
        <v>97</v>
      </c>
      <c r="C97">
        <f t="shared" si="1"/>
        <v>0</v>
      </c>
    </row>
    <row r="98" spans="1:3" x14ac:dyDescent="0.2">
      <c r="A98">
        <v>98</v>
      </c>
      <c r="B98">
        <v>98</v>
      </c>
      <c r="C98">
        <f t="shared" si="1"/>
        <v>0</v>
      </c>
    </row>
    <row r="99" spans="1:3" x14ac:dyDescent="0.2">
      <c r="A99">
        <v>99</v>
      </c>
      <c r="B99">
        <v>99</v>
      </c>
      <c r="C99">
        <f t="shared" si="1"/>
        <v>0</v>
      </c>
    </row>
    <row r="100" spans="1:3" x14ac:dyDescent="0.2">
      <c r="A100">
        <v>100</v>
      </c>
      <c r="B100">
        <v>100</v>
      </c>
      <c r="C100">
        <f t="shared" si="1"/>
        <v>0</v>
      </c>
    </row>
    <row r="101" spans="1:3" x14ac:dyDescent="0.2">
      <c r="A101">
        <v>101</v>
      </c>
      <c r="B101">
        <v>101</v>
      </c>
      <c r="C101">
        <f t="shared" si="1"/>
        <v>0</v>
      </c>
    </row>
    <row r="102" spans="1:3" x14ac:dyDescent="0.2">
      <c r="A102">
        <v>102</v>
      </c>
      <c r="B102">
        <v>102</v>
      </c>
      <c r="C102">
        <f t="shared" si="1"/>
        <v>0</v>
      </c>
    </row>
    <row r="103" spans="1:3" x14ac:dyDescent="0.2">
      <c r="A103">
        <v>103</v>
      </c>
      <c r="B103">
        <v>103</v>
      </c>
      <c r="C103">
        <f t="shared" si="1"/>
        <v>0</v>
      </c>
    </row>
    <row r="104" spans="1:3" x14ac:dyDescent="0.2">
      <c r="A104">
        <v>104</v>
      </c>
      <c r="B104">
        <v>104</v>
      </c>
      <c r="C104">
        <f t="shared" si="1"/>
        <v>0</v>
      </c>
    </row>
    <row r="105" spans="1:3" x14ac:dyDescent="0.2">
      <c r="A105">
        <v>105</v>
      </c>
      <c r="B105">
        <v>105</v>
      </c>
      <c r="C105">
        <f t="shared" si="1"/>
        <v>0</v>
      </c>
    </row>
    <row r="106" spans="1:3" x14ac:dyDescent="0.2">
      <c r="A106">
        <v>106</v>
      </c>
      <c r="B106">
        <v>106</v>
      </c>
      <c r="C106">
        <f t="shared" si="1"/>
        <v>0</v>
      </c>
    </row>
    <row r="107" spans="1:3" x14ac:dyDescent="0.2">
      <c r="A107">
        <v>107</v>
      </c>
      <c r="B107">
        <v>107</v>
      </c>
      <c r="C107">
        <f t="shared" si="1"/>
        <v>0</v>
      </c>
    </row>
    <row r="108" spans="1:3" x14ac:dyDescent="0.2">
      <c r="A108">
        <v>108</v>
      </c>
      <c r="B108">
        <v>108</v>
      </c>
      <c r="C108">
        <f t="shared" si="1"/>
        <v>0</v>
      </c>
    </row>
    <row r="109" spans="1:3" x14ac:dyDescent="0.2">
      <c r="A109">
        <v>109</v>
      </c>
      <c r="B109">
        <v>109</v>
      </c>
      <c r="C109">
        <f t="shared" si="1"/>
        <v>0</v>
      </c>
    </row>
    <row r="110" spans="1:3" x14ac:dyDescent="0.2">
      <c r="A110">
        <v>110</v>
      </c>
      <c r="B110">
        <v>110</v>
      </c>
      <c r="C110">
        <f t="shared" si="1"/>
        <v>0</v>
      </c>
    </row>
    <row r="111" spans="1:3" x14ac:dyDescent="0.2">
      <c r="A111">
        <v>111</v>
      </c>
      <c r="B111">
        <v>111</v>
      </c>
      <c r="C111">
        <f t="shared" si="1"/>
        <v>0</v>
      </c>
    </row>
    <row r="112" spans="1:3" x14ac:dyDescent="0.2">
      <c r="A112">
        <v>112</v>
      </c>
      <c r="B112">
        <v>112</v>
      </c>
      <c r="C112">
        <f t="shared" si="1"/>
        <v>0</v>
      </c>
    </row>
    <row r="113" spans="1:3" x14ac:dyDescent="0.2">
      <c r="A113">
        <v>113</v>
      </c>
      <c r="B113">
        <v>113</v>
      </c>
      <c r="C113">
        <f t="shared" si="1"/>
        <v>0</v>
      </c>
    </row>
    <row r="114" spans="1:3" x14ac:dyDescent="0.2">
      <c r="A114">
        <v>114</v>
      </c>
      <c r="B114">
        <v>114</v>
      </c>
      <c r="C114">
        <f t="shared" si="1"/>
        <v>0</v>
      </c>
    </row>
    <row r="115" spans="1:3" x14ac:dyDescent="0.2">
      <c r="A115">
        <v>115</v>
      </c>
      <c r="B115">
        <v>115</v>
      </c>
      <c r="C115">
        <f t="shared" si="1"/>
        <v>0</v>
      </c>
    </row>
    <row r="116" spans="1:3" x14ac:dyDescent="0.2">
      <c r="A116">
        <v>116</v>
      </c>
      <c r="B116">
        <v>116</v>
      </c>
      <c r="C116">
        <f t="shared" si="1"/>
        <v>0</v>
      </c>
    </row>
    <row r="117" spans="1:3" x14ac:dyDescent="0.2">
      <c r="A117">
        <v>117</v>
      </c>
      <c r="B117">
        <v>117</v>
      </c>
      <c r="C117">
        <f t="shared" si="1"/>
        <v>0</v>
      </c>
    </row>
    <row r="118" spans="1:3" x14ac:dyDescent="0.2">
      <c r="A118">
        <v>118</v>
      </c>
      <c r="B118">
        <v>118</v>
      </c>
      <c r="C118">
        <f t="shared" si="1"/>
        <v>0</v>
      </c>
    </row>
    <row r="119" spans="1:3" x14ac:dyDescent="0.2">
      <c r="A119">
        <v>119</v>
      </c>
      <c r="B119">
        <v>119</v>
      </c>
      <c r="C119">
        <f t="shared" si="1"/>
        <v>0</v>
      </c>
    </row>
    <row r="120" spans="1:3" x14ac:dyDescent="0.2">
      <c r="A120">
        <v>120</v>
      </c>
      <c r="B120">
        <v>120</v>
      </c>
      <c r="C120">
        <f t="shared" si="1"/>
        <v>0</v>
      </c>
    </row>
    <row r="121" spans="1:3" x14ac:dyDescent="0.2">
      <c r="A121">
        <v>121</v>
      </c>
      <c r="B121">
        <v>121</v>
      </c>
      <c r="C121">
        <f t="shared" si="1"/>
        <v>0</v>
      </c>
    </row>
    <row r="122" spans="1:3" x14ac:dyDescent="0.2">
      <c r="A122">
        <v>122</v>
      </c>
      <c r="B122">
        <v>122</v>
      </c>
      <c r="C122">
        <f t="shared" si="1"/>
        <v>0</v>
      </c>
    </row>
    <row r="123" spans="1:3" x14ac:dyDescent="0.2">
      <c r="A123">
        <v>123</v>
      </c>
      <c r="B123">
        <v>123</v>
      </c>
      <c r="C123">
        <f t="shared" si="1"/>
        <v>0</v>
      </c>
    </row>
    <row r="124" spans="1:3" x14ac:dyDescent="0.2">
      <c r="A124">
        <v>124</v>
      </c>
      <c r="B124">
        <v>124</v>
      </c>
      <c r="C124">
        <f t="shared" si="1"/>
        <v>0</v>
      </c>
    </row>
    <row r="125" spans="1:3" x14ac:dyDescent="0.2">
      <c r="A125">
        <v>125</v>
      </c>
      <c r="B125">
        <v>125</v>
      </c>
      <c r="C125">
        <f t="shared" si="1"/>
        <v>0</v>
      </c>
    </row>
    <row r="126" spans="1:3" x14ac:dyDescent="0.2">
      <c r="A126">
        <v>126</v>
      </c>
      <c r="B126">
        <v>126</v>
      </c>
      <c r="C126">
        <f t="shared" si="1"/>
        <v>0</v>
      </c>
    </row>
    <row r="127" spans="1:3" x14ac:dyDescent="0.2">
      <c r="A127">
        <v>127</v>
      </c>
      <c r="B127">
        <v>127</v>
      </c>
      <c r="C127">
        <f t="shared" si="1"/>
        <v>0</v>
      </c>
    </row>
    <row r="128" spans="1:3" x14ac:dyDescent="0.2">
      <c r="A128">
        <v>128</v>
      </c>
      <c r="B128">
        <v>128</v>
      </c>
      <c r="C128">
        <f t="shared" si="1"/>
        <v>0</v>
      </c>
    </row>
    <row r="129" spans="1:3" x14ac:dyDescent="0.2">
      <c r="A129">
        <v>129</v>
      </c>
      <c r="B129">
        <v>129</v>
      </c>
      <c r="C129">
        <f t="shared" si="1"/>
        <v>0</v>
      </c>
    </row>
    <row r="130" spans="1:3" x14ac:dyDescent="0.2">
      <c r="A130">
        <v>130</v>
      </c>
      <c r="B130">
        <v>130</v>
      </c>
      <c r="C130">
        <f t="shared" ref="C130:C142" si="2">A130-B130</f>
        <v>0</v>
      </c>
    </row>
    <row r="131" spans="1:3" x14ac:dyDescent="0.2">
      <c r="A131">
        <v>131</v>
      </c>
      <c r="B131">
        <v>131</v>
      </c>
      <c r="C131">
        <f t="shared" si="2"/>
        <v>0</v>
      </c>
    </row>
    <row r="132" spans="1:3" x14ac:dyDescent="0.2">
      <c r="A132">
        <v>132</v>
      </c>
      <c r="B132">
        <v>132</v>
      </c>
      <c r="C132">
        <f t="shared" si="2"/>
        <v>0</v>
      </c>
    </row>
    <row r="133" spans="1:3" x14ac:dyDescent="0.2">
      <c r="A133">
        <v>133</v>
      </c>
      <c r="B133">
        <v>133</v>
      </c>
      <c r="C133">
        <f t="shared" si="2"/>
        <v>0</v>
      </c>
    </row>
    <row r="134" spans="1:3" x14ac:dyDescent="0.2">
      <c r="A134">
        <v>134</v>
      </c>
      <c r="B134">
        <v>134</v>
      </c>
      <c r="C134">
        <f t="shared" si="2"/>
        <v>0</v>
      </c>
    </row>
    <row r="135" spans="1:3" x14ac:dyDescent="0.2">
      <c r="A135">
        <v>135</v>
      </c>
      <c r="B135">
        <v>135</v>
      </c>
      <c r="C135">
        <f t="shared" si="2"/>
        <v>0</v>
      </c>
    </row>
    <row r="136" spans="1:3" x14ac:dyDescent="0.2">
      <c r="A136">
        <v>136</v>
      </c>
      <c r="B136">
        <v>136</v>
      </c>
      <c r="C136">
        <f t="shared" si="2"/>
        <v>0</v>
      </c>
    </row>
    <row r="137" spans="1:3" x14ac:dyDescent="0.2">
      <c r="A137">
        <v>137</v>
      </c>
      <c r="B137">
        <v>137</v>
      </c>
      <c r="C137">
        <f t="shared" si="2"/>
        <v>0</v>
      </c>
    </row>
    <row r="138" spans="1:3" x14ac:dyDescent="0.2">
      <c r="A138">
        <v>138</v>
      </c>
      <c r="B138">
        <v>138</v>
      </c>
      <c r="C138">
        <f t="shared" si="2"/>
        <v>0</v>
      </c>
    </row>
    <row r="139" spans="1:3" x14ac:dyDescent="0.2">
      <c r="A139">
        <v>139</v>
      </c>
      <c r="B139">
        <v>139</v>
      </c>
      <c r="C139">
        <f t="shared" si="2"/>
        <v>0</v>
      </c>
    </row>
    <row r="140" spans="1:3" x14ac:dyDescent="0.2">
      <c r="A140">
        <v>140</v>
      </c>
      <c r="B140">
        <v>140</v>
      </c>
      <c r="C140">
        <f t="shared" si="2"/>
        <v>0</v>
      </c>
    </row>
    <row r="141" spans="1:3" x14ac:dyDescent="0.2">
      <c r="A141">
        <v>141</v>
      </c>
      <c r="B141">
        <v>141</v>
      </c>
      <c r="C141">
        <f t="shared" si="2"/>
        <v>0</v>
      </c>
    </row>
    <row r="142" spans="1:3" x14ac:dyDescent="0.2">
      <c r="A142">
        <v>142</v>
      </c>
      <c r="B142">
        <v>142</v>
      </c>
      <c r="C142">
        <f t="shared" si="2"/>
        <v>0</v>
      </c>
    </row>
  </sheetData>
  <sortState ref="A1:A231">
    <sortCondition ref="A1:A2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5</vt:i4>
      </vt:variant>
    </vt:vector>
  </HeadingPairs>
  <TitlesOfParts>
    <vt:vector size="13" baseType="lpstr">
      <vt:lpstr>สารบัญ</vt:lpstr>
      <vt:lpstr>ข</vt:lpstr>
      <vt:lpstr>สรุป</vt:lpstr>
      <vt:lpstr>จ2</vt:lpstr>
      <vt:lpstr>คำอธิบาย จ2</vt:lpstr>
      <vt:lpstr>ง</vt:lpstr>
      <vt:lpstr>ทดลอง</vt:lpstr>
      <vt:lpstr>Sheet2</vt:lpstr>
      <vt:lpstr>ข!Print_Area</vt:lpstr>
      <vt:lpstr>ข!Print_Titles</vt:lpstr>
      <vt:lpstr>จ2!Print_Titles</vt:lpstr>
      <vt:lpstr>สรุป!Print_Titles</vt:lpstr>
      <vt:lpstr>สารบัญ!Print_Titles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CESO-Center</dc:creator>
  <cp:lastModifiedBy>Windows User</cp:lastModifiedBy>
  <cp:lastPrinted>2020-09-29T03:06:32Z</cp:lastPrinted>
  <dcterms:created xsi:type="dcterms:W3CDTF">2017-12-18T08:13:04Z</dcterms:created>
  <dcterms:modified xsi:type="dcterms:W3CDTF">2020-10-02T02:51:59Z</dcterms:modified>
</cp:coreProperties>
</file>